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wmf" ContentType="image/x-wmf"/>
  <Default Extension="rels" ContentType="application/vnd.openxmlformats-package.relationship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5" windowWidth="22980" windowHeight="9525"/>
  </bookViews>
  <sheets>
    <sheet name="EN"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calcPr calcId="145621"/>
</workbook>
</file>

<file path=xl/calcChain.xml><?xml version="1.0" encoding="utf-8"?>
<calcChain xmlns="http://schemas.openxmlformats.org/spreadsheetml/2006/main">
  <c r="H78" i="1" l="1"/>
  <c r="G78" i="1"/>
  <c r="F78" i="1"/>
  <c r="H76" i="1"/>
  <c r="G76" i="1"/>
  <c r="F76" i="1"/>
  <c r="C76" i="1" s="1"/>
  <c r="E76" i="1"/>
  <c r="D76" i="1"/>
  <c r="H74" i="1"/>
  <c r="E74" i="1" s="1"/>
  <c r="G74" i="1"/>
  <c r="D74" i="1" s="1"/>
  <c r="F74" i="1"/>
  <c r="C74" i="1"/>
  <c r="H72" i="1"/>
  <c r="G72" i="1"/>
  <c r="F72" i="1"/>
  <c r="C72" i="1" s="1"/>
  <c r="E72" i="1"/>
  <c r="D72" i="1"/>
  <c r="H71" i="1"/>
  <c r="E71" i="1" s="1"/>
  <c r="G71" i="1"/>
  <c r="D71" i="1" s="1"/>
  <c r="F71" i="1"/>
  <c r="C71" i="1"/>
  <c r="H70" i="1"/>
  <c r="G70" i="1"/>
  <c r="F70" i="1"/>
  <c r="C70" i="1" s="1"/>
  <c r="E70" i="1"/>
  <c r="D70" i="1"/>
  <c r="H69" i="1"/>
  <c r="E69" i="1" s="1"/>
  <c r="G69" i="1"/>
  <c r="D69" i="1" s="1"/>
  <c r="H68" i="1"/>
  <c r="G68" i="1"/>
  <c r="F68" i="1"/>
  <c r="C68" i="1" s="1"/>
  <c r="E68" i="1"/>
  <c r="D68" i="1"/>
  <c r="H67" i="1"/>
  <c r="E67" i="1" s="1"/>
  <c r="G67" i="1"/>
  <c r="G66" i="1" s="1"/>
  <c r="D66" i="1" s="1"/>
  <c r="F67" i="1"/>
  <c r="C67" i="1"/>
  <c r="F66" i="1"/>
  <c r="C66" i="1" s="1"/>
  <c r="H65" i="1"/>
  <c r="E65" i="1" s="1"/>
  <c r="G65" i="1"/>
  <c r="D65" i="1" s="1"/>
  <c r="F65" i="1"/>
  <c r="C65" i="1"/>
  <c r="H64" i="1"/>
  <c r="G64" i="1"/>
  <c r="F64" i="1"/>
  <c r="C64" i="1" s="1"/>
  <c r="E64" i="1"/>
  <c r="D64" i="1"/>
  <c r="H63" i="1"/>
  <c r="E63" i="1" s="1"/>
  <c r="G63" i="1"/>
  <c r="G61" i="1" s="1"/>
  <c r="D61" i="1" s="1"/>
  <c r="H57" i="1"/>
  <c r="G57" i="1"/>
  <c r="F57" i="1"/>
  <c r="C57" i="1" s="1"/>
  <c r="E57" i="1"/>
  <c r="D57" i="1"/>
  <c r="H56" i="1"/>
  <c r="E56" i="1" s="1"/>
  <c r="G56" i="1"/>
  <c r="D56" i="1" s="1"/>
  <c r="F56" i="1"/>
  <c r="C56" i="1"/>
  <c r="H55" i="1"/>
  <c r="G55" i="1"/>
  <c r="F55" i="1"/>
  <c r="C55" i="1" s="1"/>
  <c r="E55" i="1"/>
  <c r="D55" i="1"/>
  <c r="H54" i="1"/>
  <c r="E54" i="1" s="1"/>
  <c r="G54" i="1"/>
  <c r="D54" i="1" s="1"/>
  <c r="F54" i="1"/>
  <c r="C54" i="1"/>
  <c r="H53" i="1"/>
  <c r="G53" i="1"/>
  <c r="F53" i="1"/>
  <c r="C53" i="1" s="1"/>
  <c r="E53" i="1"/>
  <c r="D53" i="1"/>
  <c r="H52" i="1"/>
  <c r="E52" i="1" s="1"/>
  <c r="G52" i="1"/>
  <c r="D52" i="1" s="1"/>
  <c r="F52" i="1"/>
  <c r="C52" i="1"/>
  <c r="H51" i="1"/>
  <c r="G51" i="1"/>
  <c r="F51" i="1"/>
  <c r="C51" i="1" s="1"/>
  <c r="E51" i="1"/>
  <c r="D51" i="1"/>
  <c r="H49" i="1"/>
  <c r="E49" i="1" s="1"/>
  <c r="G49" i="1"/>
  <c r="D49" i="1" s="1"/>
  <c r="F49" i="1"/>
  <c r="C49" i="1"/>
  <c r="H48" i="1"/>
  <c r="G48" i="1"/>
  <c r="F48" i="1"/>
  <c r="C48" i="1" s="1"/>
  <c r="E48" i="1"/>
  <c r="D48" i="1"/>
  <c r="H47" i="1"/>
  <c r="E47" i="1" s="1"/>
  <c r="G47" i="1"/>
  <c r="D47" i="1" s="1"/>
  <c r="F47" i="1"/>
  <c r="C47" i="1"/>
  <c r="H46" i="1"/>
  <c r="G46" i="1"/>
  <c r="F46" i="1"/>
  <c r="C46" i="1" s="1"/>
  <c r="E46" i="1"/>
  <c r="D46" i="1"/>
  <c r="H45" i="1"/>
  <c r="E45" i="1" s="1"/>
  <c r="G45" i="1"/>
  <c r="D45" i="1" s="1"/>
  <c r="F45" i="1"/>
  <c r="C45" i="1"/>
  <c r="H44" i="1"/>
  <c r="G44" i="1"/>
  <c r="F44" i="1"/>
  <c r="C44" i="1" s="1"/>
  <c r="E44" i="1"/>
  <c r="D44" i="1"/>
  <c r="H43" i="1"/>
  <c r="E43" i="1" s="1"/>
  <c r="G43" i="1"/>
  <c r="D43" i="1" s="1"/>
  <c r="F43" i="1"/>
  <c r="C43" i="1"/>
  <c r="H41" i="1"/>
  <c r="G41" i="1"/>
  <c r="F41" i="1"/>
  <c r="C41" i="1" s="1"/>
  <c r="E41" i="1"/>
  <c r="D41" i="1"/>
  <c r="H40" i="1"/>
  <c r="E40" i="1" s="1"/>
  <c r="G40" i="1"/>
  <c r="D40" i="1" s="1"/>
  <c r="F40" i="1"/>
  <c r="C40" i="1"/>
  <c r="H39" i="1"/>
  <c r="G39" i="1"/>
  <c r="F39" i="1"/>
  <c r="C39" i="1" s="1"/>
  <c r="E39" i="1"/>
  <c r="D39" i="1"/>
  <c r="H38" i="1"/>
  <c r="E38" i="1" s="1"/>
  <c r="G38" i="1"/>
  <c r="D38" i="1" s="1"/>
  <c r="F38" i="1"/>
  <c r="C38" i="1"/>
  <c r="H37" i="1"/>
  <c r="G37" i="1"/>
  <c r="F37" i="1"/>
  <c r="C37" i="1" s="1"/>
  <c r="E37" i="1"/>
  <c r="D37" i="1"/>
  <c r="H36" i="1"/>
  <c r="E36" i="1" s="1"/>
  <c r="G36" i="1"/>
  <c r="D36" i="1" s="1"/>
  <c r="F36" i="1"/>
  <c r="C36" i="1"/>
  <c r="H35" i="1"/>
  <c r="G35" i="1"/>
  <c r="F35" i="1"/>
  <c r="C35" i="1" s="1"/>
  <c r="E35" i="1"/>
  <c r="D35" i="1"/>
  <c r="H34" i="1"/>
  <c r="E34" i="1" s="1"/>
  <c r="G34" i="1"/>
  <c r="D34" i="1" s="1"/>
  <c r="F34" i="1"/>
  <c r="C34" i="1"/>
  <c r="H33" i="1"/>
  <c r="G33" i="1"/>
  <c r="F33" i="1"/>
  <c r="C33" i="1" s="1"/>
  <c r="E33" i="1"/>
  <c r="D33" i="1"/>
  <c r="H30" i="1"/>
  <c r="G30" i="1"/>
  <c r="F30" i="1"/>
  <c r="C30" i="1" s="1"/>
  <c r="E30" i="1"/>
  <c r="D30" i="1"/>
  <c r="H29" i="1"/>
  <c r="E29" i="1" s="1"/>
  <c r="G29" i="1"/>
  <c r="D29" i="1" s="1"/>
  <c r="F29" i="1"/>
  <c r="C29" i="1"/>
  <c r="H28" i="1"/>
  <c r="G28" i="1"/>
  <c r="F28" i="1"/>
  <c r="C28" i="1" s="1"/>
  <c r="E28" i="1"/>
  <c r="D28" i="1"/>
  <c r="H26" i="1"/>
  <c r="G26" i="1"/>
  <c r="F26" i="1"/>
  <c r="C26" i="1" s="1"/>
  <c r="E26" i="1"/>
  <c r="D26" i="1"/>
  <c r="H25" i="1"/>
  <c r="E25" i="1" s="1"/>
  <c r="G25" i="1"/>
  <c r="D25" i="1" s="1"/>
  <c r="F25" i="1"/>
  <c r="C25" i="1"/>
  <c r="H24" i="1"/>
  <c r="G24" i="1"/>
  <c r="F24" i="1"/>
  <c r="C24" i="1" s="1"/>
  <c r="E24" i="1"/>
  <c r="D24" i="1"/>
  <c r="H23" i="1"/>
  <c r="E23" i="1" s="1"/>
  <c r="G23" i="1"/>
  <c r="D23" i="1" s="1"/>
  <c r="F23" i="1"/>
  <c r="C23" i="1"/>
  <c r="H20" i="1"/>
  <c r="E20" i="1" s="1"/>
  <c r="G20" i="1"/>
  <c r="D20" i="1" s="1"/>
  <c r="F20" i="1"/>
  <c r="C20" i="1"/>
  <c r="H19" i="1"/>
  <c r="G19" i="1"/>
  <c r="F19" i="1"/>
  <c r="C19" i="1" s="1"/>
  <c r="E19" i="1"/>
  <c r="D19" i="1"/>
  <c r="H18" i="1"/>
  <c r="E18" i="1" s="1"/>
  <c r="G18" i="1"/>
  <c r="G21" i="1" s="1"/>
  <c r="D21" i="1" s="1"/>
  <c r="F18" i="1"/>
  <c r="C18" i="1"/>
  <c r="H16" i="1"/>
  <c r="E16" i="1" s="1"/>
  <c r="G16" i="1"/>
  <c r="G11" i="1" s="1"/>
  <c r="D11" i="1" s="1"/>
  <c r="F16" i="1"/>
  <c r="C16" i="1"/>
  <c r="H15" i="1"/>
  <c r="G15" i="1"/>
  <c r="F15" i="1"/>
  <c r="C15" i="1" s="1"/>
  <c r="E15" i="1"/>
  <c r="D15" i="1"/>
  <c r="H14" i="1"/>
  <c r="E14" i="1" s="1"/>
  <c r="G14" i="1"/>
  <c r="G17" i="1" s="1"/>
  <c r="D17" i="1" s="1"/>
  <c r="F14" i="1"/>
  <c r="C14" i="1"/>
  <c r="F11" i="1"/>
  <c r="C11" i="1" s="1"/>
  <c r="H9" i="1"/>
  <c r="G9" i="1"/>
  <c r="F9" i="1"/>
  <c r="C9" i="1" s="1"/>
  <c r="E9" i="1"/>
  <c r="D9" i="1"/>
  <c r="H8" i="1"/>
  <c r="E8" i="1" s="1"/>
  <c r="G8" i="1"/>
  <c r="F8" i="1"/>
  <c r="F12" i="1" s="1"/>
  <c r="C8" i="1"/>
  <c r="C6" i="1" s="1"/>
  <c r="F6" i="1"/>
  <c r="H4" i="1"/>
  <c r="E4" i="1" s="1"/>
  <c r="G4" i="1"/>
  <c r="D4" i="1" s="1"/>
  <c r="F4" i="1"/>
  <c r="F59" i="1" s="1"/>
  <c r="C59" i="1" s="1"/>
  <c r="C4" i="1"/>
  <c r="G13" i="1" l="1"/>
  <c r="D13" i="1" s="1"/>
  <c r="E6" i="1"/>
  <c r="H6" i="1"/>
  <c r="F10" i="1"/>
  <c r="C10" i="1" s="1"/>
  <c r="H11" i="1"/>
  <c r="E11" i="1" s="1"/>
  <c r="E12" i="1" s="1"/>
  <c r="H17" i="1"/>
  <c r="E17" i="1" s="1"/>
  <c r="H21" i="1"/>
  <c r="E21" i="1" s="1"/>
  <c r="F27" i="1"/>
  <c r="C27" i="1" s="1"/>
  <c r="F31" i="1"/>
  <c r="C31" i="1" s="1"/>
  <c r="F63" i="1"/>
  <c r="H66" i="1"/>
  <c r="E66" i="1" s="1"/>
  <c r="F69" i="1"/>
  <c r="C69" i="1" s="1"/>
  <c r="G10" i="1"/>
  <c r="D10" i="1" s="1"/>
  <c r="C12" i="1"/>
  <c r="G12" i="1"/>
  <c r="G27" i="1"/>
  <c r="D27" i="1" s="1"/>
  <c r="G31" i="1"/>
  <c r="D31" i="1" s="1"/>
  <c r="G59" i="1"/>
  <c r="D59" i="1" s="1"/>
  <c r="D8" i="1"/>
  <c r="H10" i="1"/>
  <c r="E10" i="1" s="1"/>
  <c r="F13" i="1"/>
  <c r="C13" i="1" s="1"/>
  <c r="D14" i="1"/>
  <c r="D16" i="1"/>
  <c r="F17" i="1"/>
  <c r="C17" i="1" s="1"/>
  <c r="D18" i="1"/>
  <c r="F21" i="1"/>
  <c r="C21" i="1" s="1"/>
  <c r="H27" i="1"/>
  <c r="E27" i="1" s="1"/>
  <c r="H31" i="1"/>
  <c r="E31" i="1" s="1"/>
  <c r="H59" i="1"/>
  <c r="E59" i="1" s="1"/>
  <c r="D63" i="1"/>
  <c r="D67" i="1"/>
  <c r="G6" i="1"/>
  <c r="H12" i="1" l="1"/>
  <c r="H61" i="1"/>
  <c r="E61" i="1" s="1"/>
  <c r="H13" i="1"/>
  <c r="E13" i="1" s="1"/>
  <c r="D12" i="1"/>
  <c r="D6" i="1"/>
  <c r="F61" i="1"/>
  <c r="C61" i="1" s="1"/>
  <c r="C63" i="1"/>
</calcChain>
</file>

<file path=xl/sharedStrings.xml><?xml version="1.0" encoding="utf-8"?>
<sst xmlns="http://schemas.openxmlformats.org/spreadsheetml/2006/main" count="91" uniqueCount="66">
  <si>
    <t>BALANCE OF PAYMENTS (million euro)
(provisional data)</t>
  </si>
  <si>
    <t>January-March</t>
  </si>
  <si>
    <t>March</t>
  </si>
  <si>
    <t>I</t>
  </si>
  <si>
    <t>CURRENT ACCOUNT (I.A + I.B + I.C + Ι.D)</t>
  </si>
  <si>
    <t>GOODS AND SERVICES (I.A + I.B)</t>
  </si>
  <si>
    <t>Ι.A</t>
  </si>
  <si>
    <t>GOODS ( I.Α.1 -  I.Α.2)</t>
  </si>
  <si>
    <t>OIL balance</t>
  </si>
  <si>
    <t>BALANCE OF GOODS excluding oil</t>
  </si>
  <si>
    <t>Ships' Balance</t>
  </si>
  <si>
    <t>BALANCE OF GOODS excluding ships</t>
  </si>
  <si>
    <t>BALANCE OF GOODS excluding oil and ships</t>
  </si>
  <si>
    <t>I.A.1</t>
  </si>
  <si>
    <t>Exports</t>
  </si>
  <si>
    <t>Oil</t>
  </si>
  <si>
    <t>Ships</t>
  </si>
  <si>
    <t>Goods excluding oil and ships</t>
  </si>
  <si>
    <t>I.A.2</t>
  </si>
  <si>
    <t>Imports</t>
  </si>
  <si>
    <t>Ι.Β</t>
  </si>
  <si>
    <t>SERVICES ( I.Β.1 -  I.Β.2)</t>
  </si>
  <si>
    <t>I.B.1</t>
  </si>
  <si>
    <t>Receipts</t>
  </si>
  <si>
    <t>Travel</t>
  </si>
  <si>
    <t>Transportation</t>
  </si>
  <si>
    <t>Other services</t>
  </si>
  <si>
    <t>I.B.2</t>
  </si>
  <si>
    <t>Payments</t>
  </si>
  <si>
    <t>Ι.C</t>
  </si>
  <si>
    <t>PRIMARY INCOME (I.C.1 -  I.C.2)</t>
  </si>
  <si>
    <t>I.C.1</t>
  </si>
  <si>
    <t>Compensation of employees</t>
  </si>
  <si>
    <t>Investment income</t>
  </si>
  <si>
    <t>Other primary income</t>
  </si>
  <si>
    <t>I.C.2</t>
  </si>
  <si>
    <t>Ι.D</t>
  </si>
  <si>
    <t>SECONDARY INCOME (I.D.1 - I.D.2)</t>
  </si>
  <si>
    <t>I.D.1</t>
  </si>
  <si>
    <t>General government</t>
  </si>
  <si>
    <t>Other sectors</t>
  </si>
  <si>
    <t>I.D.2</t>
  </si>
  <si>
    <t>ΙΙ</t>
  </si>
  <si>
    <t>CAPITAL ACCOUNT (II.1 - II.2)</t>
  </si>
  <si>
    <t>II.1</t>
  </si>
  <si>
    <t>II.2</t>
  </si>
  <si>
    <t>CURRENT ACCOUNT AND CAPITAL ACCOUNT (I + II)</t>
  </si>
  <si>
    <t>ΙII</t>
  </si>
  <si>
    <t>FINANCIAL ACCOUNT * (IIΙ.Α + ΙII.Β + ΙII.C + ΙII.D)</t>
  </si>
  <si>
    <t>ΙII.Α</t>
  </si>
  <si>
    <t>DIRECT INVESTMENT*</t>
  </si>
  <si>
    <t xml:space="preserve">   Assets</t>
  </si>
  <si>
    <t xml:space="preserve">   Liabilities</t>
  </si>
  <si>
    <t>ΙII.Β</t>
  </si>
  <si>
    <t>PORTFOLIO INVESTMENT*</t>
  </si>
  <si>
    <t>ΙII.C</t>
  </si>
  <si>
    <t>OTHER INVESTMENT*</t>
  </si>
  <si>
    <t xml:space="preserve">        ( Loans of general goverment )</t>
  </si>
  <si>
    <t>III.D</t>
  </si>
  <si>
    <t>CHANGE IN RESERVE ASSETS **</t>
  </si>
  <si>
    <t>IV</t>
  </si>
  <si>
    <t>BALANCING ITEM ( Ι + ΙΙ - III + IV = 0 )</t>
  </si>
  <si>
    <t>RESERVE ASSETS (STOCK)* * *</t>
  </si>
  <si>
    <t xml:space="preserve">*     ( + ) increase   ( - )  decrease 
According to the new BPM6, an increase /decrease of assets receives a positive/negative sign and an increase/decrease of liabilities receives a positive/negative sign.    </t>
  </si>
  <si>
    <t>**    ( + ) increase   ( - )  decrease 
According to the new BPM6, an increase /decrease of reserve assets receives a positive/negative sign.</t>
  </si>
  <si>
    <t>***  Reserve assets, as defined by the ECB, only include monetary gold, the reserve position at the IMF, special drawing rights and the Bank of Greece's claims in foreign currency on residents of countries outside the euro area. Conversely, reserve assets do not include claims in euro on residents of countries outside the euro area, claims in foreign currency and in euro on residents of euro area countries and the Bank of Greece's participation in the capital and the reserve assets of the ECB.</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</si>
</sst>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4" x14ac:knownFonts="1">
    <font>
      <sz val="10"/>
      <name val="Arial Greek"/>
      <charset val="161"/>
    </font>
    <font>
      <sz val="10"/>
      <name val="Arial"/>
      <family val="2"/>
      <charset val="161"/>
    </font>
    <font>
      <b/>
      <sz val="10"/>
      <name val="Arial"/>
      <family val="2"/>
      <charset val="161"/>
    </font>
    <font>
      <b/>
      <i/>
      <sz val="10"/>
      <name val="Arial"/>
      <family val="2"/>
      <charset val="161"/>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63">
    <xf numFmtId="0" fontId="0" fillId="0" borderId="0" xfId="0"/>
    <xf numFmtId="0" fontId="1" fillId="0" borderId="1" xfId="0" applyFont="1" applyBorder="1"/>
    <xf numFmtId="164" fontId="1" fillId="0" borderId="0" xfId="0" applyNumberFormat="1" applyFont="1"/>
    <xf numFmtId="0" fontId="1" fillId="0" borderId="5" xfId="0" applyFont="1" applyBorder="1"/>
    <xf numFmtId="0" fontId="2" fillId="0" borderId="6" xfId="0" applyFont="1" applyBorder="1" applyAlignment="1">
      <alignment horizontal="centerContinuous" vertical="center"/>
    </xf>
    <xf numFmtId="0" fontId="2" fillId="0" borderId="8" xfId="0" applyFont="1" applyBorder="1" applyAlignment="1">
      <alignment horizontal="centerContinuous"/>
    </xf>
    <xf numFmtId="0" fontId="1" fillId="0" borderId="7" xfId="0" applyFont="1" applyBorder="1" applyAlignment="1">
      <alignment horizontal="centerContinuous"/>
    </xf>
    <xf numFmtId="0" fontId="1" fillId="0" borderId="9" xfId="0" applyFont="1" applyBorder="1" applyAlignment="1">
      <alignment horizontal="centerContinuous"/>
    </xf>
    <xf numFmtId="0" fontId="1" fillId="0" borderId="6" xfId="0" applyFont="1" applyBorder="1"/>
    <xf numFmtId="0" fontId="2" fillId="0" borderId="5"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2" fillId="0" borderId="6" xfId="0" applyFont="1" applyBorder="1"/>
    <xf numFmtId="165" fontId="2" fillId="0" borderId="5" xfId="0" applyNumberFormat="1" applyFont="1" applyBorder="1" applyAlignment="1">
      <alignment horizontal="right"/>
    </xf>
    <xf numFmtId="165" fontId="2" fillId="0" borderId="7" xfId="0" applyNumberFormat="1" applyFont="1" applyBorder="1" applyAlignment="1">
      <alignment horizontal="right"/>
    </xf>
    <xf numFmtId="165" fontId="2" fillId="0" borderId="9" xfId="0" applyNumberFormat="1" applyFont="1" applyBorder="1" applyAlignment="1">
      <alignment horizontal="right"/>
    </xf>
    <xf numFmtId="0" fontId="1" fillId="0" borderId="10" xfId="0" applyFont="1" applyBorder="1"/>
    <xf numFmtId="0" fontId="2" fillId="0" borderId="11" xfId="0" applyFont="1" applyBorder="1"/>
    <xf numFmtId="165" fontId="2" fillId="0" borderId="0" xfId="0" applyNumberFormat="1" applyFont="1" applyBorder="1" applyAlignment="1">
      <alignment horizontal="right"/>
    </xf>
    <xf numFmtId="165" fontId="2" fillId="0" borderId="12" xfId="0" applyNumberFormat="1" applyFont="1" applyBorder="1" applyAlignment="1">
      <alignment horizontal="right"/>
    </xf>
    <xf numFmtId="165" fontId="2" fillId="0" borderId="13" xfId="0" applyNumberFormat="1" applyFont="1" applyBorder="1" applyAlignment="1">
      <alignment horizontal="right"/>
    </xf>
    <xf numFmtId="0" fontId="1" fillId="0" borderId="14" xfId="0" applyFont="1" applyBorder="1"/>
    <xf numFmtId="0" fontId="3" fillId="0" borderId="15" xfId="0" applyFont="1" applyBorder="1"/>
    <xf numFmtId="165" fontId="2" fillId="0" borderId="16" xfId="0" applyNumberFormat="1" applyFont="1" applyBorder="1" applyAlignment="1">
      <alignment horizontal="right"/>
    </xf>
    <xf numFmtId="165" fontId="2" fillId="0" borderId="17" xfId="0" applyNumberFormat="1" applyFont="1" applyBorder="1" applyAlignment="1">
      <alignment horizontal="right"/>
    </xf>
    <xf numFmtId="165" fontId="2" fillId="0" borderId="18" xfId="0" applyNumberFormat="1" applyFont="1" applyBorder="1" applyAlignment="1">
      <alignment horizontal="right"/>
    </xf>
    <xf numFmtId="0" fontId="1" fillId="0" borderId="11" xfId="0" applyFont="1" applyBorder="1"/>
    <xf numFmtId="165" fontId="1" fillId="0" borderId="0" xfId="0" applyNumberFormat="1" applyFont="1" applyBorder="1"/>
    <xf numFmtId="165" fontId="1" fillId="0" borderId="12" xfId="0" applyNumberFormat="1" applyFont="1" applyBorder="1"/>
    <xf numFmtId="165" fontId="1" fillId="0" borderId="13" xfId="0" applyNumberFormat="1" applyFont="1" applyBorder="1"/>
    <xf numFmtId="165" fontId="2" fillId="0" borderId="5" xfId="0" applyNumberFormat="1" applyFont="1" applyBorder="1"/>
    <xf numFmtId="165" fontId="2" fillId="0" borderId="7" xfId="0" applyNumberFormat="1" applyFont="1" applyBorder="1"/>
    <xf numFmtId="165" fontId="2" fillId="0" borderId="9" xfId="0" applyNumberFormat="1" applyFont="1" applyBorder="1"/>
    <xf numFmtId="0" fontId="1" fillId="0" borderId="10" xfId="0" applyFont="1" applyBorder="1" applyAlignment="1">
      <alignment horizontal="right"/>
    </xf>
    <xf numFmtId="0" fontId="2" fillId="0" borderId="11" xfId="0" applyFont="1" applyBorder="1" applyAlignment="1"/>
    <xf numFmtId="165" fontId="2" fillId="0" borderId="0" xfId="0" applyNumberFormat="1" applyFont="1" applyBorder="1"/>
    <xf numFmtId="165" fontId="2" fillId="0" borderId="12" xfId="0" applyNumberFormat="1" applyFont="1" applyBorder="1"/>
    <xf numFmtId="165" fontId="2" fillId="0" borderId="13" xfId="0" applyNumberFormat="1" applyFont="1" applyBorder="1"/>
    <xf numFmtId="165" fontId="1" fillId="0" borderId="12" xfId="0" applyNumberFormat="1" applyFont="1" applyFill="1" applyBorder="1"/>
    <xf numFmtId="165" fontId="1" fillId="0" borderId="0" xfId="0" applyNumberFormat="1" applyFont="1" applyFill="1" applyBorder="1"/>
    <xf numFmtId="165" fontId="1" fillId="0" borderId="13" xfId="0" applyNumberFormat="1" applyFont="1" applyFill="1" applyBorder="1"/>
    <xf numFmtId="165" fontId="2" fillId="0" borderId="12" xfId="0" applyNumberFormat="1" applyFont="1" applyFill="1" applyBorder="1"/>
    <xf numFmtId="165" fontId="2" fillId="0" borderId="0" xfId="0" applyNumberFormat="1" applyFont="1" applyFill="1" applyBorder="1"/>
    <xf numFmtId="165" fontId="2" fillId="0" borderId="13" xfId="0" applyNumberFormat="1" applyFont="1" applyFill="1" applyBorder="1"/>
    <xf numFmtId="0" fontId="1" fillId="0" borderId="0" xfId="0" applyFont="1"/>
    <xf numFmtId="0" fontId="2" fillId="0" borderId="14" xfId="0" applyFont="1" applyBorder="1"/>
    <xf numFmtId="0" fontId="3" fillId="0" borderId="15" xfId="0" applyFont="1" applyBorder="1" applyAlignment="1">
      <alignment wrapText="1"/>
    </xf>
    <xf numFmtId="165" fontId="3" fillId="0" borderId="16" xfId="0" applyNumberFormat="1" applyFont="1" applyBorder="1" applyAlignment="1">
      <alignment horizontal="right"/>
    </xf>
    <xf numFmtId="165" fontId="3" fillId="0" borderId="17" xfId="0" applyNumberFormat="1" applyFont="1" applyBorder="1" applyAlignment="1">
      <alignment horizontal="right"/>
    </xf>
    <xf numFmtId="165" fontId="3" fillId="0" borderId="18" xfId="0" applyNumberFormat="1" applyFont="1" applyBorder="1" applyAlignment="1">
      <alignment horizontal="right"/>
    </xf>
    <xf numFmtId="165" fontId="1" fillId="0" borderId="0" xfId="0" quotePrefix="1" applyNumberFormat="1" applyFont="1" applyBorder="1" applyAlignment="1">
      <alignment horizontal="right"/>
    </xf>
    <xf numFmtId="165" fontId="1" fillId="0" borderId="12" xfId="0" quotePrefix="1" applyNumberFormat="1" applyFont="1" applyBorder="1" applyAlignment="1">
      <alignment horizontal="right"/>
    </xf>
    <xf numFmtId="165" fontId="1" fillId="0" borderId="13" xfId="0" quotePrefix="1" applyNumberFormat="1" applyFont="1" applyBorder="1" applyAlignment="1">
      <alignment horizontal="right"/>
    </xf>
    <xf numFmtId="0" fontId="1" fillId="0" borderId="0" xfId="0" applyFont="1" applyBorder="1"/>
    <xf numFmtId="0" fontId="2" fillId="0" borderId="0" xfId="0" applyFont="1" applyBorder="1"/>
    <xf numFmtId="3" fontId="2" fillId="0" borderId="0" xfId="0" applyNumberFormat="1" applyFont="1" applyBorder="1" applyAlignment="1">
      <alignment horizontal="right"/>
    </xf>
    <xf numFmtId="0" fontId="1" fillId="0" borderId="0" xfId="0" applyFont="1" applyBorder="1" applyAlignment="1">
      <alignment horizontal="left" wrapText="1"/>
    </xf>
    <xf numFmtId="0" fontId="1" fillId="0" borderId="0" xfId="0" applyFont="1" applyBorder="1" applyAlignment="1">
      <alignment horizontal="justify" wrapText="1"/>
    </xf>
    <xf numFmtId="0" fontId="2" fillId="0" borderId="2" xfId="0" applyFont="1" applyBorder="1" applyAlignment="1">
      <alignment horizontal="center" vertic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2" fillId="0" borderId="7" xfId="0" applyFont="1" applyBorder="1" applyAlignment="1">
      <alignment horizontal="center"/>
    </xf>
    <xf numFmtId="0" fontId="1" fillId="0" borderId="0"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customXml" Target="../customXml/item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kouloulia\AppData\Local\Microsoft\Windows\Temporary%20Internet%20Files\Content.Outlook\HKNRW4PO\BPM6-bop-0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PM6\BPM6-BOP-ALL-ITEMS-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BPM6\BPM6-BOP-ALL-ITEMS-201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PM6\BPM6-BOP-ALL-ITEMS-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PM6-KATHETO-2016\BPM6-bop-031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kouloulia\AppData\Local\Microsoft\Windows\Temporary%20Internet%20Files\Content.Outlook\HKNRW4PO\BPM6-bop-03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NTHLY%20RESERVES\LIST-5A\LIST5A-201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ONTHLY%20RESERVES\LIST-5A\LIST5A-201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ONTHLY%20RESERVES\LIST-5A\LIST5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 ITEMS"/>
      <sheetName val="BOP WITH CAPITAL"/>
    </sheetNames>
    <sheetDataSet>
      <sheetData sheetId="0"/>
      <sheetData sheetId="1">
        <row r="4">
          <cell r="C4">
            <v>-1687.941706999999</v>
          </cell>
          <cell r="D4">
            <v>-1599.431864000001</v>
          </cell>
          <cell r="E4">
            <v>-1207.9601700000003</v>
          </cell>
        </row>
        <row r="8">
          <cell r="C8">
            <v>-3018.571598</v>
          </cell>
          <cell r="D8">
            <v>-2587.0467870000002</v>
          </cell>
          <cell r="E8">
            <v>-3098.6196319999999</v>
          </cell>
        </row>
        <row r="9">
          <cell r="C9">
            <v>-602.08989999999994</v>
          </cell>
          <cell r="D9">
            <v>-370.84949999999986</v>
          </cell>
          <cell r="E9">
            <v>-724.322</v>
          </cell>
        </row>
        <row r="10">
          <cell r="C10">
            <v>-2416.4816980000005</v>
          </cell>
          <cell r="D10">
            <v>-2216.1972870000009</v>
          </cell>
          <cell r="E10">
            <v>-2374.2976319999998</v>
          </cell>
        </row>
        <row r="11">
          <cell r="C11">
            <v>-155.83999999999997</v>
          </cell>
          <cell r="D11">
            <v>-8.5399999999999991</v>
          </cell>
          <cell r="E11">
            <v>-18.97</v>
          </cell>
        </row>
        <row r="13">
          <cell r="C13">
            <v>-2260.6416980000004</v>
          </cell>
          <cell r="D13">
            <v>-2207.6572870000005</v>
          </cell>
          <cell r="E13">
            <v>-2355.3276319999995</v>
          </cell>
        </row>
        <row r="14">
          <cell r="C14">
            <v>3813.5965070000002</v>
          </cell>
          <cell r="D14">
            <v>3500.9942929999997</v>
          </cell>
          <cell r="E14">
            <v>4133.5131569999994</v>
          </cell>
        </row>
        <row r="15">
          <cell r="C15">
            <v>1000.01</v>
          </cell>
          <cell r="D15">
            <v>747.12</v>
          </cell>
          <cell r="E15">
            <v>1241.9499999999998</v>
          </cell>
        </row>
        <row r="16">
          <cell r="C16">
            <v>54.320000000000007</v>
          </cell>
          <cell r="D16">
            <v>13.379999999999999</v>
          </cell>
          <cell r="E16">
            <v>54.33</v>
          </cell>
        </row>
        <row r="17">
          <cell r="C17">
            <v>2759.2665070000003</v>
          </cell>
          <cell r="D17">
            <v>2740.4942930000002</v>
          </cell>
          <cell r="E17">
            <v>2837.2331569999997</v>
          </cell>
        </row>
        <row r="18">
          <cell r="C18">
            <v>6832.1681050000007</v>
          </cell>
          <cell r="D18">
            <v>6088.0410800000009</v>
          </cell>
          <cell r="E18">
            <v>7232.1327889999993</v>
          </cell>
        </row>
        <row r="19">
          <cell r="C19">
            <v>1602.0998999999999</v>
          </cell>
          <cell r="D19">
            <v>1117.9694999999999</v>
          </cell>
          <cell r="E19">
            <v>1966.2719999999999</v>
          </cell>
        </row>
        <row r="20">
          <cell r="C20">
            <v>210.16</v>
          </cell>
          <cell r="D20">
            <v>21.919999999999998</v>
          </cell>
          <cell r="E20">
            <v>73.3</v>
          </cell>
        </row>
        <row r="21">
          <cell r="C21">
            <v>5019.9082049999997</v>
          </cell>
          <cell r="D21">
            <v>4948.1515800000006</v>
          </cell>
          <cell r="E21">
            <v>5192.5607889999992</v>
          </cell>
        </row>
        <row r="23">
          <cell r="C23">
            <v>829.89467500000023</v>
          </cell>
          <cell r="D23">
            <v>403.36543299999983</v>
          </cell>
          <cell r="E23">
            <v>656.31563499999982</v>
          </cell>
        </row>
        <row r="24">
          <cell r="C24">
            <v>3079.8211040000006</v>
          </cell>
          <cell r="D24">
            <v>1885.8054889999999</v>
          </cell>
          <cell r="E24">
            <v>2288.0400369999998</v>
          </cell>
        </row>
        <row r="25">
          <cell r="C25">
            <v>312.21000000000004</v>
          </cell>
          <cell r="D25">
            <v>318.52</v>
          </cell>
          <cell r="E25">
            <v>309.87</v>
          </cell>
        </row>
        <row r="26">
          <cell r="C26">
            <v>2047.1120420000002</v>
          </cell>
          <cell r="D26">
            <v>1077.4487249999997</v>
          </cell>
          <cell r="E26">
            <v>1279.1583719999999</v>
          </cell>
        </row>
        <row r="27">
          <cell r="C27">
            <v>720.49906200000021</v>
          </cell>
          <cell r="D27">
            <v>489.8367639999999</v>
          </cell>
          <cell r="E27">
            <v>699.01166499999999</v>
          </cell>
        </row>
        <row r="28">
          <cell r="C28">
            <v>2249.9264290000001</v>
          </cell>
          <cell r="D28">
            <v>1482.4400559999999</v>
          </cell>
          <cell r="E28">
            <v>1631.7244020000003</v>
          </cell>
        </row>
        <row r="29">
          <cell r="C29">
            <v>297.10000000000002</v>
          </cell>
          <cell r="D29">
            <v>273.36</v>
          </cell>
          <cell r="E29">
            <v>246.31</v>
          </cell>
        </row>
        <row r="30">
          <cell r="C30">
            <v>1112.7797129999999</v>
          </cell>
          <cell r="D30">
            <v>667.84248600000001</v>
          </cell>
          <cell r="E30">
            <v>766.42672300000004</v>
          </cell>
        </row>
        <row r="31">
          <cell r="C31">
            <v>840.04671600000006</v>
          </cell>
          <cell r="D31">
            <v>541.23757000000001</v>
          </cell>
          <cell r="E31">
            <v>618.9876790000003</v>
          </cell>
        </row>
        <row r="33">
          <cell r="C33">
            <v>531.07901625000022</v>
          </cell>
          <cell r="D33">
            <v>547.96824805000006</v>
          </cell>
          <cell r="E33">
            <v>911.10460995000005</v>
          </cell>
        </row>
        <row r="34">
          <cell r="C34">
            <v>2267.1944522499998</v>
          </cell>
          <cell r="D34">
            <v>1697.2499415</v>
          </cell>
          <cell r="E34">
            <v>1957.3985992500002</v>
          </cell>
        </row>
        <row r="35">
          <cell r="C35">
            <v>29.610278999999998</v>
          </cell>
          <cell r="D35">
            <v>16.645395000000001</v>
          </cell>
          <cell r="E35">
            <v>20.692083</v>
          </cell>
        </row>
        <row r="36">
          <cell r="C36">
            <v>768.61805199999992</v>
          </cell>
          <cell r="D36">
            <v>607.50918000000001</v>
          </cell>
          <cell r="E36">
            <v>563.23905600000001</v>
          </cell>
        </row>
        <row r="37">
          <cell r="C37">
            <v>1468.96612125</v>
          </cell>
          <cell r="D37">
            <v>1073.0953665</v>
          </cell>
          <cell r="E37">
            <v>1373.4674602499999</v>
          </cell>
        </row>
        <row r="38">
          <cell r="C38">
            <v>1736.1154359999998</v>
          </cell>
          <cell r="D38">
            <v>1149.2816934499999</v>
          </cell>
          <cell r="E38">
            <v>1046.2939893</v>
          </cell>
        </row>
        <row r="39">
          <cell r="C39">
            <v>107.88058600000001</v>
          </cell>
          <cell r="D39">
            <v>33.350808999999998</v>
          </cell>
          <cell r="E39">
            <v>42.589544000000004</v>
          </cell>
        </row>
        <row r="40">
          <cell r="C40">
            <v>1538.344284</v>
          </cell>
          <cell r="D40">
            <v>1056.3394149999999</v>
          </cell>
          <cell r="E40">
            <v>961.06025799999998</v>
          </cell>
        </row>
        <row r="41">
          <cell r="C41">
            <v>89.890565999999993</v>
          </cell>
          <cell r="D41">
            <v>59.591469449999998</v>
          </cell>
          <cell r="E41">
            <v>42.644187299999999</v>
          </cell>
        </row>
        <row r="43">
          <cell r="C43">
            <v>-30.343800250000015</v>
          </cell>
          <cell r="D43">
            <v>36.281241950000009</v>
          </cell>
          <cell r="E43">
            <v>323.23921705000009</v>
          </cell>
        </row>
        <row r="44">
          <cell r="C44">
            <v>657.11374374999991</v>
          </cell>
          <cell r="D44">
            <v>464.89667750000001</v>
          </cell>
          <cell r="E44">
            <v>673.38385675000006</v>
          </cell>
        </row>
        <row r="45">
          <cell r="C45">
            <v>489.65537374999997</v>
          </cell>
          <cell r="D45">
            <v>357.69845550000002</v>
          </cell>
          <cell r="E45">
            <v>457.82248675000005</v>
          </cell>
        </row>
        <row r="46">
          <cell r="C46">
            <v>167.45837</v>
          </cell>
          <cell r="D46">
            <v>107.198222</v>
          </cell>
          <cell r="E46">
            <v>215.56137000000001</v>
          </cell>
        </row>
        <row r="47">
          <cell r="C47">
            <v>687.45754399999998</v>
          </cell>
          <cell r="D47">
            <v>428.61543555000003</v>
          </cell>
          <cell r="E47">
            <v>350.14463969999997</v>
          </cell>
        </row>
        <row r="48">
          <cell r="C48">
            <v>509.37987399999997</v>
          </cell>
          <cell r="D48">
            <v>337.68499355000006</v>
          </cell>
          <cell r="E48">
            <v>241.65039469999999</v>
          </cell>
        </row>
        <row r="49">
          <cell r="C49">
            <v>178.07767000000001</v>
          </cell>
          <cell r="D49">
            <v>90.930441999999999</v>
          </cell>
          <cell r="E49">
            <v>108.49424499999999</v>
          </cell>
        </row>
        <row r="51">
          <cell r="C51">
            <v>159.143036</v>
          </cell>
          <cell r="D51">
            <v>631.8877359999999</v>
          </cell>
          <cell r="E51">
            <v>252.65029100000001</v>
          </cell>
        </row>
        <row r="52">
          <cell r="C52">
            <v>199.457312</v>
          </cell>
          <cell r="D52">
            <v>673.80259299999989</v>
          </cell>
          <cell r="E52">
            <v>275.488742</v>
          </cell>
        </row>
        <row r="53">
          <cell r="C53">
            <v>189.85971699999999</v>
          </cell>
          <cell r="D53">
            <v>667.03189099999997</v>
          </cell>
          <cell r="E53">
            <v>267.15877899999998</v>
          </cell>
        </row>
        <row r="54">
          <cell r="C54">
            <v>9.5975950000000001</v>
          </cell>
          <cell r="D54">
            <v>6.770702</v>
          </cell>
          <cell r="E54">
            <v>8.3299629999999993</v>
          </cell>
        </row>
        <row r="55">
          <cell r="C55">
            <v>40.314276</v>
          </cell>
          <cell r="D55">
            <v>41.914856999999998</v>
          </cell>
          <cell r="E55">
            <v>22.838450999999999</v>
          </cell>
        </row>
        <row r="56">
          <cell r="C56">
            <v>1.7269399999999999</v>
          </cell>
          <cell r="D56">
            <v>0.28762200000000004</v>
          </cell>
          <cell r="E56">
            <v>0.48576799999999998</v>
          </cell>
        </row>
        <row r="57">
          <cell r="C57">
            <v>38.587336000000001</v>
          </cell>
          <cell r="D57">
            <v>41.627234999999999</v>
          </cell>
          <cell r="E57">
            <v>22.352682999999999</v>
          </cell>
        </row>
        <row r="59">
          <cell r="C59">
            <v>-1528.7986709999991</v>
          </cell>
          <cell r="D59">
            <v>-967.54412800000114</v>
          </cell>
          <cell r="E59">
            <v>-955.30987900000036</v>
          </cell>
        </row>
        <row r="61">
          <cell r="C61">
            <v>-1628.0458919999987</v>
          </cell>
          <cell r="D61">
            <v>-519.12349400000016</v>
          </cell>
          <cell r="E61">
            <v>-470.08368299999995</v>
          </cell>
        </row>
        <row r="63">
          <cell r="C63">
            <v>187.44611600000007</v>
          </cell>
          <cell r="D63">
            <v>77.189654000000004</v>
          </cell>
          <cell r="E63">
            <v>-66.476537999999977</v>
          </cell>
        </row>
        <row r="64">
          <cell r="C64">
            <v>344.50755200000003</v>
          </cell>
          <cell r="D64">
            <v>259.66811999999999</v>
          </cell>
          <cell r="E64">
            <v>282.86071099999998</v>
          </cell>
        </row>
        <row r="65">
          <cell r="C65">
            <v>157.06143599999996</v>
          </cell>
          <cell r="D65">
            <v>182.47846599999997</v>
          </cell>
          <cell r="E65">
            <v>349.33724899999993</v>
          </cell>
        </row>
        <row r="66">
          <cell r="C66">
            <v>-5295.9386579999991</v>
          </cell>
          <cell r="D66">
            <v>2282.4398799999999</v>
          </cell>
          <cell r="E66">
            <v>-1199.447551</v>
          </cell>
        </row>
        <row r="67">
          <cell r="C67">
            <v>-7456.5654469999999</v>
          </cell>
          <cell r="D67">
            <v>1887.5459259999998</v>
          </cell>
          <cell r="E67">
            <v>-945.89242899999999</v>
          </cell>
        </row>
        <row r="68">
          <cell r="C68">
            <v>-2160.6267889999999</v>
          </cell>
          <cell r="D68">
            <v>-394.89395399999995</v>
          </cell>
          <cell r="E68">
            <v>253.55512200000001</v>
          </cell>
        </row>
        <row r="69">
          <cell r="C69">
            <v>3172.4466500000017</v>
          </cell>
          <cell r="D69">
            <v>-3236.7530280000001</v>
          </cell>
          <cell r="E69">
            <v>1078.840406</v>
          </cell>
        </row>
        <row r="70">
          <cell r="C70">
            <v>12215.830155</v>
          </cell>
          <cell r="D70">
            <v>-344.90826999999996</v>
          </cell>
          <cell r="E70">
            <v>-804.54815699999995</v>
          </cell>
        </row>
        <row r="71">
          <cell r="C71">
            <v>9043.383504999998</v>
          </cell>
          <cell r="D71">
            <v>2891.8447580000002</v>
          </cell>
          <cell r="E71">
            <v>-1883.388563</v>
          </cell>
        </row>
        <row r="72">
          <cell r="C72">
            <v>-1200.76</v>
          </cell>
          <cell r="D72">
            <v>-467.40000000000003</v>
          </cell>
          <cell r="E72">
            <v>-1987.4</v>
          </cell>
        </row>
        <row r="74">
          <cell r="C74">
            <v>308</v>
          </cell>
          <cell r="D74">
            <v>358</v>
          </cell>
          <cell r="E74">
            <v>-283</v>
          </cell>
        </row>
        <row r="76">
          <cell r="C76">
            <v>-99.247220999999627</v>
          </cell>
          <cell r="D76">
            <v>448.42063400000097</v>
          </cell>
          <cell r="E76">
            <v>485.22619600000235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sheetName val="02-15"/>
      <sheetName val="Jan-Feb 15"/>
      <sheetName val="03-15"/>
      <sheetName val="Q1-15"/>
      <sheetName val="04-15"/>
      <sheetName val="Jan-Apr 15"/>
      <sheetName val="05-15"/>
      <sheetName val="Jan-May 15"/>
      <sheetName val="06-15"/>
      <sheetName val="Jan-Jun 15"/>
      <sheetName val="Q2-15"/>
      <sheetName val="07-15"/>
      <sheetName val="Jan-Jul 15"/>
      <sheetName val="08-15"/>
      <sheetName val="Jan-Aug 15"/>
      <sheetName val="09-15"/>
      <sheetName val="Jan-Sep 15"/>
      <sheetName val="Q3-15"/>
      <sheetName val="10-15"/>
      <sheetName val="Jan-Oct 15"/>
      <sheetName val="11-15"/>
      <sheetName val="Jan-Nov 15"/>
      <sheetName val="12-15"/>
      <sheetName val="Q4-15"/>
      <sheetName val="Year2015"/>
      <sheetName val="Year 2015"/>
      <sheetName val="12-14"/>
      <sheetName val="Q4-14"/>
      <sheetName val="Year 2014"/>
      <sheetName val="08-14"/>
      <sheetName val="Jan-Aug 14"/>
      <sheetName val="09-14"/>
      <sheetName val="Q3-14"/>
      <sheetName val="10-14"/>
      <sheetName val="11-14"/>
      <sheetName val="05-14"/>
      <sheetName val="Jan-May 14"/>
      <sheetName val="06-14"/>
      <sheetName val="Jan-Jun 14"/>
      <sheetName val="Q2-14"/>
      <sheetName val="07-14"/>
      <sheetName val="Jan-Jul 14"/>
      <sheetName val="08-16"/>
      <sheetName val="09-16"/>
      <sheetName val="07-16"/>
    </sheetNames>
    <sheetDataSet>
      <sheetData sheetId="0"/>
      <sheetData sheetId="1"/>
      <sheetData sheetId="2"/>
      <sheetData sheetId="3">
        <row r="4">
          <cell r="D4">
            <v>4239.6983739999996</v>
          </cell>
          <cell r="E4">
            <v>2271.3531679999996</v>
          </cell>
          <cell r="F4">
            <v>-1968.345206</v>
          </cell>
        </row>
        <row r="16">
          <cell r="D16">
            <v>1145.8367060000003</v>
          </cell>
          <cell r="E16">
            <v>1613.1944720000001</v>
          </cell>
          <cell r="F16">
            <v>467.35776599999986</v>
          </cell>
        </row>
        <row r="21">
          <cell r="D21">
            <v>595.38404300000013</v>
          </cell>
          <cell r="E21">
            <v>1055.3019870000001</v>
          </cell>
        </row>
        <row r="60">
          <cell r="D60">
            <v>139.41</v>
          </cell>
          <cell r="E60">
            <v>203.75</v>
          </cell>
        </row>
        <row r="133">
          <cell r="D133">
            <v>545.84682840000005</v>
          </cell>
          <cell r="E133">
            <v>643.89633724999999</v>
          </cell>
          <cell r="F133">
            <v>98.049508849999938</v>
          </cell>
        </row>
        <row r="134">
          <cell r="D134">
            <v>52.002205000000004</v>
          </cell>
          <cell r="E134">
            <v>16.554404999999999</v>
          </cell>
        </row>
        <row r="137">
          <cell r="D137">
            <v>467.487932</v>
          </cell>
          <cell r="E137">
            <v>349.26425899999998</v>
          </cell>
        </row>
        <row r="177">
          <cell r="D177">
            <v>26.356691399999999</v>
          </cell>
          <cell r="E177">
            <v>278.07767325000003</v>
          </cell>
        </row>
        <row r="194">
          <cell r="D194">
            <v>227.2529136</v>
          </cell>
          <cell r="E194">
            <v>175.58692975000002</v>
          </cell>
          <cell r="F194">
            <v>-51.665983849999975</v>
          </cell>
        </row>
        <row r="195">
          <cell r="D195">
            <v>149.35458459999998</v>
          </cell>
          <cell r="E195">
            <v>92.692557750000006</v>
          </cell>
        </row>
        <row r="203">
          <cell r="D203">
            <v>77.898329000000004</v>
          </cell>
          <cell r="E203">
            <v>82.894372000000004</v>
          </cell>
        </row>
        <row r="213">
          <cell r="F213">
            <v>-1454.6039149999997</v>
          </cell>
        </row>
        <row r="214">
          <cell r="D214">
            <v>62.212052</v>
          </cell>
          <cell r="E214">
            <v>383.4445300000001</v>
          </cell>
          <cell r="F214">
            <v>321.23247800000013</v>
          </cell>
        </row>
        <row r="216">
          <cell r="D216">
            <v>0.358487</v>
          </cell>
          <cell r="E216">
            <v>378.54696900000005</v>
          </cell>
        </row>
        <row r="221">
          <cell r="D221">
            <v>9.6608020000000003</v>
          </cell>
          <cell r="E221">
            <v>3.9027500000000002</v>
          </cell>
        </row>
        <row r="226">
          <cell r="D226">
            <v>52.192762999999999</v>
          </cell>
          <cell r="E226">
            <v>0.994811</v>
          </cell>
        </row>
        <row r="230">
          <cell r="F230">
            <v>-110.36868800000001</v>
          </cell>
        </row>
        <row r="252">
          <cell r="F252">
            <v>-1529</v>
          </cell>
        </row>
        <row r="263">
          <cell r="F263">
            <v>-57.45854300000002</v>
          </cell>
        </row>
        <row r="264">
          <cell r="F264">
            <v>-1570.7899579999998</v>
          </cell>
        </row>
        <row r="291">
          <cell r="F291">
            <v>7.2651209999999935</v>
          </cell>
        </row>
        <row r="313">
          <cell r="F313">
            <v>-285</v>
          </cell>
        </row>
        <row r="324">
          <cell r="F324">
            <v>-37.231424000000004</v>
          </cell>
        </row>
        <row r="325">
          <cell r="F325">
            <v>4171.3334130000003</v>
          </cell>
        </row>
        <row r="352">
          <cell r="F352">
            <v>-67</v>
          </cell>
        </row>
        <row r="353">
          <cell r="F353">
            <v>611.62151599999925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6"/>
      <sheetName val="02-16"/>
      <sheetName val="Jan-Feb 16"/>
      <sheetName val="03-16"/>
      <sheetName val="Q1-16"/>
      <sheetName val="04-16"/>
      <sheetName val="Jan-Apr 16"/>
      <sheetName val="05-16"/>
      <sheetName val="Jan-May 16"/>
      <sheetName val="06-16"/>
      <sheetName val="Jan-Jun 16"/>
      <sheetName val="Q2-16"/>
      <sheetName val="07-16"/>
      <sheetName val="Jan-Jul 16"/>
      <sheetName val="08-16"/>
      <sheetName val="Jan-Aug 16"/>
      <sheetName val="09-16"/>
      <sheetName val="Jan-Sep 16"/>
      <sheetName val="Q3-16"/>
      <sheetName val="10-16"/>
      <sheetName val="Jan-Oct 16"/>
      <sheetName val="11-16"/>
      <sheetName val="Jan-Nov 16"/>
      <sheetName val="12-16"/>
      <sheetName val="Q4-16"/>
      <sheetName val="Year2016"/>
      <sheetName val="Q3-15"/>
      <sheetName val="10-15"/>
      <sheetName val="Jan-Oct 15"/>
      <sheetName val="11-15"/>
      <sheetName val="Jan-Nov 15"/>
      <sheetName val="12-15"/>
      <sheetName val="Q4-15"/>
      <sheetName val="Year2015"/>
      <sheetName val="07-15"/>
      <sheetName val="Jan-Jul 15"/>
      <sheetName val="08-15"/>
      <sheetName val="Jan-Aug 15"/>
      <sheetName val="09-15"/>
      <sheetName val="Jan-Sep 15"/>
    </sheetNames>
    <sheetDataSet>
      <sheetData sheetId="0"/>
      <sheetData sheetId="1"/>
      <sheetData sheetId="2"/>
      <sheetData sheetId="3">
        <row r="4">
          <cell r="D4">
            <v>3570.4695139999999</v>
          </cell>
          <cell r="E4">
            <v>2040.3997490000002</v>
          </cell>
          <cell r="F4">
            <v>-1530.0697649999997</v>
          </cell>
        </row>
        <row r="16">
          <cell r="D16">
            <v>811.60579399999995</v>
          </cell>
          <cell r="E16">
            <v>1123.7917869999999</v>
          </cell>
          <cell r="F16">
            <v>312.18599299999994</v>
          </cell>
        </row>
        <row r="21">
          <cell r="D21">
            <v>375.93693899999994</v>
          </cell>
          <cell r="E21">
            <v>631.06257899999991</v>
          </cell>
        </row>
        <row r="60">
          <cell r="D60">
            <v>189.32</v>
          </cell>
          <cell r="E60">
            <v>220.59</v>
          </cell>
        </row>
        <row r="133">
          <cell r="D133">
            <v>417.22286164999997</v>
          </cell>
          <cell r="E133">
            <v>816.98423174999994</v>
          </cell>
          <cell r="F133">
            <v>399.76137009999997</v>
          </cell>
        </row>
        <row r="134">
          <cell r="D134">
            <v>20.765246000000001</v>
          </cell>
          <cell r="E134">
            <v>10.142730999999999</v>
          </cell>
        </row>
        <row r="137">
          <cell r="D137">
            <v>368.92886399999998</v>
          </cell>
          <cell r="E137">
            <v>274.54033399999997</v>
          </cell>
        </row>
        <row r="177">
          <cell r="D177">
            <v>27.52875165</v>
          </cell>
          <cell r="E177">
            <v>532.30116674999999</v>
          </cell>
        </row>
        <row r="194">
          <cell r="D194">
            <v>192.94946035000001</v>
          </cell>
          <cell r="E194">
            <v>238.63712824999999</v>
          </cell>
          <cell r="F194">
            <v>45.68766789999998</v>
          </cell>
        </row>
        <row r="195">
          <cell r="D195">
            <v>155.99625935</v>
          </cell>
          <cell r="E195">
            <v>177.43372224999999</v>
          </cell>
        </row>
        <row r="203">
          <cell r="D203">
            <v>36.953201</v>
          </cell>
          <cell r="E203">
            <v>61.203406000000001</v>
          </cell>
        </row>
        <row r="213">
          <cell r="F213">
            <v>-772.43473399999857</v>
          </cell>
        </row>
        <row r="214">
          <cell r="D214">
            <v>30.494081000000001</v>
          </cell>
          <cell r="E214">
            <v>87.453592000000015</v>
          </cell>
          <cell r="F214">
            <v>56.959511000000013</v>
          </cell>
        </row>
        <row r="216">
          <cell r="D216">
            <v>0.17077800000000001</v>
          </cell>
          <cell r="E216">
            <v>84.341366000000008</v>
          </cell>
        </row>
        <row r="221">
          <cell r="D221">
            <v>3.9542459999999999</v>
          </cell>
          <cell r="E221">
            <v>2.7845520000000001</v>
          </cell>
        </row>
        <row r="226">
          <cell r="D226">
            <v>26.369057000000002</v>
          </cell>
          <cell r="E226">
            <v>0.32767400000000002</v>
          </cell>
        </row>
        <row r="230">
          <cell r="F230">
            <v>-411.12573700000002</v>
          </cell>
        </row>
        <row r="252">
          <cell r="F252">
            <v>-480.00022899999999</v>
          </cell>
        </row>
        <row r="263">
          <cell r="F263">
            <v>-106.866876</v>
          </cell>
        </row>
        <row r="264">
          <cell r="F264">
            <v>1616.487304</v>
          </cell>
        </row>
        <row r="291">
          <cell r="F291">
            <v>110.291797</v>
          </cell>
        </row>
        <row r="313">
          <cell r="F313">
            <v>486</v>
          </cell>
        </row>
        <row r="324">
          <cell r="F324">
            <v>-9.1275999999999996E-2</v>
          </cell>
        </row>
        <row r="325">
          <cell r="F325">
            <v>-125.28862300000037</v>
          </cell>
        </row>
        <row r="352">
          <cell r="F352">
            <v>-415.5</v>
          </cell>
        </row>
        <row r="353">
          <cell r="F353">
            <v>41.568862999998601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7"/>
      <sheetName val="02-17"/>
      <sheetName val="Jan-Feb 17"/>
      <sheetName val="03-17"/>
      <sheetName val="Q1-17"/>
      <sheetName val="04-16"/>
      <sheetName val="Jan-Apr 16"/>
      <sheetName val="05-16"/>
      <sheetName val="Jan-May 16"/>
      <sheetName val="06-16"/>
      <sheetName val="Jan-Jun 16"/>
      <sheetName val="Q2-16"/>
      <sheetName val="07-16"/>
      <sheetName val="Jan-Jul 16"/>
      <sheetName val="08-16"/>
      <sheetName val="Jan-Aug 16"/>
      <sheetName val="09-16"/>
      <sheetName val="Jan-Sep 16"/>
      <sheetName val="Q3-16"/>
      <sheetName val="10-16"/>
      <sheetName val="Jan-Oct 16"/>
      <sheetName val="11-16"/>
      <sheetName val="Jan-Nov 16"/>
      <sheetName val="12-16"/>
      <sheetName val="Q4-16"/>
      <sheetName val="Year2016"/>
      <sheetName val="03-16"/>
      <sheetName val="Jan-Feb 16"/>
      <sheetName val="Q1-16"/>
      <sheetName val="02-16"/>
    </sheetNames>
    <sheetDataSet>
      <sheetData sheetId="0"/>
      <sheetData sheetId="1"/>
      <sheetData sheetId="2"/>
      <sheetData sheetId="3">
        <row r="4">
          <cell r="D4">
            <v>4534.3400490000004</v>
          </cell>
          <cell r="E4">
            <v>2577.6348710000002</v>
          </cell>
          <cell r="F4">
            <v>-1956.7051780000002</v>
          </cell>
        </row>
        <row r="16">
          <cell r="D16">
            <v>917.22103100000004</v>
          </cell>
          <cell r="E16">
            <v>1321.1078329999998</v>
          </cell>
          <cell r="F16">
            <v>403.88680199999976</v>
          </cell>
        </row>
        <row r="21">
          <cell r="D21">
            <v>448.57540700000004</v>
          </cell>
          <cell r="E21">
            <v>735.55643999999995</v>
          </cell>
        </row>
        <row r="60">
          <cell r="D60">
            <v>126.77</v>
          </cell>
          <cell r="E60">
            <v>203.3</v>
          </cell>
        </row>
        <row r="133">
          <cell r="D133">
            <v>377.64916729999999</v>
          </cell>
          <cell r="E133">
            <v>605.458799</v>
          </cell>
          <cell r="F133">
            <v>227.80963170000001</v>
          </cell>
        </row>
        <row r="134">
          <cell r="D134">
            <v>25.696717000000003</v>
          </cell>
          <cell r="E134">
            <v>9.2516839999999991</v>
          </cell>
        </row>
        <row r="137">
          <cell r="D137">
            <v>328.93862200000001</v>
          </cell>
          <cell r="E137">
            <v>293.956863</v>
          </cell>
        </row>
        <row r="177">
          <cell r="D177">
            <v>23.0138283</v>
          </cell>
          <cell r="E177">
            <v>302.25025199999999</v>
          </cell>
        </row>
        <row r="194">
          <cell r="D194">
            <v>178.44300670000001</v>
          </cell>
          <cell r="E194">
            <v>179.58641299999999</v>
          </cell>
          <cell r="F194">
            <v>1.143406299999981</v>
          </cell>
        </row>
        <row r="195">
          <cell r="D195">
            <v>130.4116937</v>
          </cell>
          <cell r="E195">
            <v>100.750084</v>
          </cell>
        </row>
        <row r="203">
          <cell r="D203">
            <v>48.031313000000004</v>
          </cell>
          <cell r="E203">
            <v>78.836328999999992</v>
          </cell>
        </row>
        <row r="213">
          <cell r="F213">
            <v>-1323.8653380000005</v>
          </cell>
        </row>
        <row r="214">
          <cell r="D214">
            <v>22.816168000000001</v>
          </cell>
          <cell r="E214">
            <v>5.8330840000000004</v>
          </cell>
          <cell r="F214">
            <v>-16.983084000000002</v>
          </cell>
        </row>
        <row r="216">
          <cell r="D216">
            <v>0.15879700000000002</v>
          </cell>
          <cell r="E216">
            <v>0.56554700000000002</v>
          </cell>
        </row>
        <row r="221">
          <cell r="D221">
            <v>7.311229</v>
          </cell>
          <cell r="E221">
            <v>4.3203870000000002</v>
          </cell>
        </row>
        <row r="226">
          <cell r="D226">
            <v>15.346142</v>
          </cell>
          <cell r="E226">
            <v>0.94715000000000005</v>
          </cell>
        </row>
        <row r="230">
          <cell r="F230">
            <v>-529.86558099999991</v>
          </cell>
        </row>
        <row r="252">
          <cell r="F252">
            <v>-1878.000086</v>
          </cell>
        </row>
        <row r="263">
          <cell r="F263">
            <v>-115.77091899999999</v>
          </cell>
        </row>
        <row r="264">
          <cell r="F264">
            <v>1702.9765689999999</v>
          </cell>
        </row>
        <row r="291">
          <cell r="F291">
            <v>728.48727799999995</v>
          </cell>
        </row>
        <row r="313">
          <cell r="F313">
            <v>-479.00576699999999</v>
          </cell>
        </row>
        <row r="324">
          <cell r="F324">
            <v>3.4921999999999995E-2</v>
          </cell>
        </row>
        <row r="325">
          <cell r="F325">
            <v>1829.4741649999996</v>
          </cell>
        </row>
        <row r="352">
          <cell r="F352">
            <v>22</v>
          </cell>
        </row>
        <row r="353">
          <cell r="F353">
            <v>60.517841000001681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 ITEMS"/>
      <sheetName val="BOP WITH CAPITAL"/>
    </sheetNames>
    <sheetDataSet>
      <sheetData sheetId="0"/>
      <sheetData sheetId="1">
        <row r="15">
          <cell r="G15">
            <v>671.46</v>
          </cell>
          <cell r="H15">
            <v>430.32</v>
          </cell>
        </row>
        <row r="16">
          <cell r="G16">
            <v>18.7</v>
          </cell>
          <cell r="H16">
            <v>7.85</v>
          </cell>
        </row>
        <row r="19">
          <cell r="G19">
            <v>1274.5439999999999</v>
          </cell>
          <cell r="H19">
            <v>617.92750000000001</v>
          </cell>
        </row>
        <row r="20">
          <cell r="G20">
            <v>56.2</v>
          </cell>
          <cell r="H20">
            <v>86.09</v>
          </cell>
        </row>
        <row r="72">
          <cell r="G72">
            <v>-1977.8</v>
          </cell>
          <cell r="H72">
            <v>-1265</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 ITEMS"/>
      <sheetName val="BOP WITH CAPITAL"/>
    </sheetNames>
    <sheetDataSet>
      <sheetData sheetId="0">
        <row r="5">
          <cell r="B5">
            <v>732.3</v>
          </cell>
        </row>
        <row r="6">
          <cell r="B6">
            <v>2.6</v>
          </cell>
        </row>
        <row r="9">
          <cell r="B9">
            <v>1306.155</v>
          </cell>
        </row>
        <row r="10">
          <cell r="B10">
            <v>37.6</v>
          </cell>
        </row>
        <row r="14">
          <cell r="B14">
            <v>-247.3</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5"/>
      <sheetName val="02-15"/>
      <sheetName val="03-15"/>
      <sheetName val="04-15"/>
      <sheetName val="05-15"/>
      <sheetName val="06-15"/>
      <sheetName val="07-15"/>
      <sheetName val="08-15"/>
      <sheetName val="09-15"/>
      <sheetName val="10-15"/>
      <sheetName val="11-15"/>
      <sheetName val="12-15"/>
      <sheetName val="12-14"/>
      <sheetName val="11-14"/>
      <sheetName val="10-14"/>
      <sheetName val="09-14"/>
      <sheetName val="07-14"/>
      <sheetName val="08-14"/>
      <sheetName val="06-14"/>
    </sheetNames>
    <sheetDataSet>
      <sheetData sheetId="0"/>
      <sheetData sheetId="1"/>
      <sheetData sheetId="2">
        <row r="4">
          <cell r="D4">
            <v>6047</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6"/>
      <sheetName val="02-16"/>
      <sheetName val="03-16"/>
      <sheetName val="04-16"/>
      <sheetName val="05-16"/>
      <sheetName val="06-16"/>
      <sheetName val="07-16"/>
      <sheetName val="08-16"/>
      <sheetName val="09-16"/>
      <sheetName val="10-16"/>
      <sheetName val="11-16"/>
      <sheetName val="12-16"/>
      <sheetName val="11-15"/>
      <sheetName val="12-15"/>
      <sheetName val="09-15"/>
      <sheetName val="10-15"/>
      <sheetName val="08-15"/>
      <sheetName val="05-15"/>
      <sheetName val="06-15"/>
      <sheetName val="07-15"/>
    </sheetNames>
    <sheetDataSet>
      <sheetData sheetId="0"/>
      <sheetData sheetId="1"/>
      <sheetData sheetId="2">
        <row r="4">
          <cell r="D4">
            <v>6618</v>
          </cell>
        </row>
      </sheetData>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17"/>
      <sheetName val="02-17"/>
      <sheetName val="03-17"/>
      <sheetName val="04-17"/>
      <sheetName val="05-16"/>
      <sheetName val="06-16"/>
      <sheetName val="07-16"/>
      <sheetName val="08-16"/>
      <sheetName val="09-16"/>
      <sheetName val="10-16"/>
      <sheetName val="11-16"/>
      <sheetName val="12-16"/>
    </sheetNames>
    <sheetDataSet>
      <sheetData sheetId="0"/>
      <sheetData sheetId="1"/>
      <sheetData sheetId="2">
        <row r="4">
          <cell r="D4">
            <v>6448</v>
          </cell>
        </row>
      </sheetData>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99"/>
  <sheetViews>
    <sheetView tabSelected="1" zoomScale="89" zoomScaleNormal="89" workbookViewId="0">
      <selection activeCell="B84" sqref="B84:H84"/>
    </sheetView>
  </sheetViews>
  <sheetFormatPr defaultColWidth="9.140625" defaultRowHeight="12.75" x14ac:dyDescent="0.2"/>
  <cols>
    <col min="1" max="1" width="5.85546875" style="44" customWidth="1"/>
    <col min="2" max="2" width="66.42578125" style="44" customWidth="1"/>
    <col min="3" max="8" width="12.28515625" style="44" customWidth="1"/>
    <col min="9" max="17" width="9.140625" style="2"/>
    <col min="18" max="16384" width="9.140625" style="44"/>
  </cols>
  <sheetData>
    <row r="1" spans="1:8" ht="34.5" customHeight="1" thickBot="1" x14ac:dyDescent="0.25">
      <c r="A1" s="1"/>
      <c r="B1" s="58" t="s">
        <v>0</v>
      </c>
      <c r="C1" s="59"/>
      <c r="D1" s="59"/>
      <c r="E1" s="59"/>
      <c r="F1" s="59"/>
      <c r="G1" s="59"/>
      <c r="H1" s="60"/>
    </row>
    <row r="2" spans="1:8" ht="13.5" customHeight="1" thickBot="1" x14ac:dyDescent="0.25">
      <c r="A2" s="3"/>
      <c r="B2" s="4"/>
      <c r="C2" s="61" t="s">
        <v>1</v>
      </c>
      <c r="D2" s="61"/>
      <c r="E2" s="61"/>
      <c r="F2" s="5" t="s">
        <v>2</v>
      </c>
      <c r="G2" s="6"/>
      <c r="H2" s="7"/>
    </row>
    <row r="3" spans="1:8" ht="13.5" customHeight="1" thickBot="1" x14ac:dyDescent="0.25">
      <c r="A3" s="8"/>
      <c r="B3" s="4"/>
      <c r="C3" s="9">
        <v>2015</v>
      </c>
      <c r="D3" s="10">
        <v>2016</v>
      </c>
      <c r="E3" s="11">
        <v>2017</v>
      </c>
      <c r="F3" s="9">
        <v>2015</v>
      </c>
      <c r="G3" s="10">
        <v>2016</v>
      </c>
      <c r="H3" s="11">
        <v>2017</v>
      </c>
    </row>
    <row r="4" spans="1:8" ht="13.5" customHeight="1" thickBot="1" x14ac:dyDescent="0.25">
      <c r="A4" s="12" t="s">
        <v>3</v>
      </c>
      <c r="B4" s="12" t="s">
        <v>4</v>
      </c>
      <c r="C4" s="13">
        <f>'[1]BOP WITH CAPITAL'!C4+F4</f>
        <v>-3142.5456219999987</v>
      </c>
      <c r="D4" s="14">
        <f>'[1]BOP WITH CAPITAL'!D4+G4</f>
        <v>-2371.8665979999996</v>
      </c>
      <c r="E4" s="15">
        <f>'[1]BOP WITH CAPITAL'!E4+H4</f>
        <v>-2531.8255080000008</v>
      </c>
      <c r="F4" s="13">
        <f>'[2]03-15'!$F$213</f>
        <v>-1454.6039149999997</v>
      </c>
      <c r="G4" s="14">
        <f>'[3]03-16'!$F$213</f>
        <v>-772.43473399999857</v>
      </c>
      <c r="H4" s="15">
        <f>'[4]03-17'!$F$213</f>
        <v>-1323.8653380000005</v>
      </c>
    </row>
    <row r="5" spans="1:8" ht="13.5" customHeight="1" x14ac:dyDescent="0.2">
      <c r="A5" s="16"/>
      <c r="B5" s="17"/>
      <c r="C5" s="18"/>
      <c r="D5" s="18"/>
      <c r="E5" s="18"/>
      <c r="F5" s="19"/>
      <c r="G5" s="18"/>
      <c r="H5" s="20"/>
    </row>
    <row r="6" spans="1:8" ht="13.5" customHeight="1" x14ac:dyDescent="0.2">
      <c r="A6" s="21"/>
      <c r="B6" s="22" t="s">
        <v>5</v>
      </c>
      <c r="C6" s="23">
        <f t="shared" ref="C6:H6" si="0">C8+C23</f>
        <v>-3689.6643630000003</v>
      </c>
      <c r="D6" s="23">
        <f t="shared" si="0"/>
        <v>-3401.5651259999995</v>
      </c>
      <c r="E6" s="23">
        <f t="shared" si="0"/>
        <v>-3995.1223730000006</v>
      </c>
      <c r="F6" s="24">
        <f t="shared" si="0"/>
        <v>-1500.9874400000001</v>
      </c>
      <c r="G6" s="23">
        <f t="shared" si="0"/>
        <v>-1217.8837719999997</v>
      </c>
      <c r="H6" s="25">
        <f t="shared" si="0"/>
        <v>-1552.8183760000004</v>
      </c>
    </row>
    <row r="7" spans="1:8" ht="13.5" customHeight="1" thickBot="1" x14ac:dyDescent="0.25">
      <c r="A7" s="16"/>
      <c r="B7" s="26"/>
      <c r="C7" s="27"/>
      <c r="D7" s="27"/>
      <c r="E7" s="27"/>
      <c r="F7" s="28"/>
      <c r="G7" s="27"/>
      <c r="H7" s="29"/>
    </row>
    <row r="8" spans="1:8" ht="13.5" customHeight="1" thickBot="1" x14ac:dyDescent="0.25">
      <c r="A8" s="12" t="s">
        <v>6</v>
      </c>
      <c r="B8" s="12" t="s">
        <v>7</v>
      </c>
      <c r="C8" s="30">
        <f>'[1]BOP WITH CAPITAL'!C8+F8</f>
        <v>-4986.9168040000004</v>
      </c>
      <c r="D8" s="31">
        <f>'[1]BOP WITH CAPITAL'!D8+G8</f>
        <v>-4117.1165519999995</v>
      </c>
      <c r="E8" s="32">
        <f>'[1]BOP WITH CAPITAL'!E8+H8</f>
        <v>-5055.3248100000001</v>
      </c>
      <c r="F8" s="30">
        <f>'[2]03-15'!$F$4</f>
        <v>-1968.345206</v>
      </c>
      <c r="G8" s="31">
        <f>'[3]03-16'!$F$4</f>
        <v>-1530.0697649999997</v>
      </c>
      <c r="H8" s="32">
        <f>'[4]03-17'!$F$4</f>
        <v>-1956.7051780000002</v>
      </c>
    </row>
    <row r="9" spans="1:8" ht="13.5" customHeight="1" x14ac:dyDescent="0.2">
      <c r="A9" s="16"/>
      <c r="B9" s="26" t="s">
        <v>8</v>
      </c>
      <c r="C9" s="27">
        <f>'[1]BOP WITH CAPITAL'!C9+F9</f>
        <v>-1205.1738999999998</v>
      </c>
      <c r="D9" s="27">
        <f>'[1]BOP WITH CAPITAL'!D9+G9</f>
        <v>-558.45699999999988</v>
      </c>
      <c r="E9" s="27">
        <f>'[1]BOP WITH CAPITAL'!E9+H9</f>
        <v>-1298.1770000000001</v>
      </c>
      <c r="F9" s="28">
        <f>F15-F19</f>
        <v>-603.08399999999983</v>
      </c>
      <c r="G9" s="27">
        <f>G15-G19</f>
        <v>-187.60750000000002</v>
      </c>
      <c r="H9" s="29">
        <f>H15-H19</f>
        <v>-573.85500000000002</v>
      </c>
    </row>
    <row r="10" spans="1:8" ht="13.5" customHeight="1" x14ac:dyDescent="0.2">
      <c r="A10" s="16"/>
      <c r="B10" s="26" t="s">
        <v>9</v>
      </c>
      <c r="C10" s="27">
        <f>'[1]BOP WITH CAPITAL'!C10+F10</f>
        <v>-3781.7429040000006</v>
      </c>
      <c r="D10" s="27">
        <f>'[1]BOP WITH CAPITAL'!D10+G10</f>
        <v>-3558.6595520000005</v>
      </c>
      <c r="E10" s="27">
        <f>'[1]BOP WITH CAPITAL'!E10+H10</f>
        <v>-3757.1478099999999</v>
      </c>
      <c r="F10" s="28">
        <f>F8-F9</f>
        <v>-1365.2612060000001</v>
      </c>
      <c r="G10" s="27">
        <f>G8-G9</f>
        <v>-1342.4622649999997</v>
      </c>
      <c r="H10" s="29">
        <f>H8-H9</f>
        <v>-1382.8501780000001</v>
      </c>
    </row>
    <row r="11" spans="1:8" ht="13.5" customHeight="1" x14ac:dyDescent="0.2">
      <c r="A11" s="16"/>
      <c r="B11" s="26" t="s">
        <v>10</v>
      </c>
      <c r="C11" s="27">
        <f>'[1]BOP WITH CAPITAL'!C11+F11</f>
        <v>-193.33999999999997</v>
      </c>
      <c r="D11" s="27">
        <f>'[1]BOP WITH CAPITAL'!D11+G11</f>
        <v>-86.78</v>
      </c>
      <c r="E11" s="27">
        <f>'[1]BOP WITH CAPITAL'!E11+H11</f>
        <v>-53.97</v>
      </c>
      <c r="F11" s="28">
        <f>F16-F20</f>
        <v>-37.5</v>
      </c>
      <c r="G11" s="27">
        <f>G16-G20</f>
        <v>-78.240000000000009</v>
      </c>
      <c r="H11" s="29">
        <f>H16-H20</f>
        <v>-35</v>
      </c>
    </row>
    <row r="12" spans="1:8" ht="13.5" customHeight="1" x14ac:dyDescent="0.2">
      <c r="A12" s="16"/>
      <c r="B12" s="26" t="s">
        <v>11</v>
      </c>
      <c r="C12" s="27">
        <f t="shared" ref="C12:H12" si="1">C8-C11</f>
        <v>-4793.5768040000003</v>
      </c>
      <c r="D12" s="27">
        <f t="shared" si="1"/>
        <v>-4030.3365519999993</v>
      </c>
      <c r="E12" s="27">
        <f t="shared" si="1"/>
        <v>-5001.3548099999998</v>
      </c>
      <c r="F12" s="28">
        <f t="shared" si="1"/>
        <v>-1930.845206</v>
      </c>
      <c r="G12" s="27">
        <f t="shared" si="1"/>
        <v>-1451.8297649999997</v>
      </c>
      <c r="H12" s="29">
        <f t="shared" si="1"/>
        <v>-1921.7051780000002</v>
      </c>
    </row>
    <row r="13" spans="1:8" ht="13.5" customHeight="1" x14ac:dyDescent="0.2">
      <c r="A13" s="16"/>
      <c r="B13" s="26" t="s">
        <v>12</v>
      </c>
      <c r="C13" s="27">
        <f>'[1]BOP WITH CAPITAL'!C13+F13</f>
        <v>-3588.4029040000005</v>
      </c>
      <c r="D13" s="27">
        <f>'[1]BOP WITH CAPITAL'!D13+G13</f>
        <v>-3471.8795520000003</v>
      </c>
      <c r="E13" s="27">
        <f>'[1]BOP WITH CAPITAL'!E13+H13</f>
        <v>-3703.1778099999997</v>
      </c>
      <c r="F13" s="28">
        <f>F8-F9-F11</f>
        <v>-1327.7612060000001</v>
      </c>
      <c r="G13" s="27">
        <f>G8-G9-G11</f>
        <v>-1264.2222649999997</v>
      </c>
      <c r="H13" s="29">
        <f>H8-H9-H11</f>
        <v>-1347.8501780000001</v>
      </c>
    </row>
    <row r="14" spans="1:8" ht="13.5" customHeight="1" x14ac:dyDescent="0.2">
      <c r="A14" s="33" t="s">
        <v>13</v>
      </c>
      <c r="B14" s="34" t="s">
        <v>14</v>
      </c>
      <c r="C14" s="35">
        <f>'[1]BOP WITH CAPITAL'!C14+F14</f>
        <v>6084.9496749999998</v>
      </c>
      <c r="D14" s="35">
        <f>'[1]BOP WITH CAPITAL'!D14+G14</f>
        <v>5541.3940419999999</v>
      </c>
      <c r="E14" s="35">
        <f>'[1]BOP WITH CAPITAL'!E14+H14</f>
        <v>6711.1480279999996</v>
      </c>
      <c r="F14" s="36">
        <f>'[2]03-15'!$E$4</f>
        <v>2271.3531679999996</v>
      </c>
      <c r="G14" s="35">
        <f>'[3]03-16'!$E$4</f>
        <v>2040.3997490000002</v>
      </c>
      <c r="H14" s="37">
        <f>'[4]03-17'!$E$4</f>
        <v>2577.6348710000002</v>
      </c>
    </row>
    <row r="15" spans="1:8" ht="13.5" customHeight="1" x14ac:dyDescent="0.2">
      <c r="A15" s="16"/>
      <c r="B15" s="26" t="s">
        <v>15</v>
      </c>
      <c r="C15" s="27">
        <f>'[1]BOP WITH CAPITAL'!C15+F15</f>
        <v>1671.47</v>
      </c>
      <c r="D15" s="27">
        <f>'[1]BOP WITH CAPITAL'!D15+G15</f>
        <v>1177.44</v>
      </c>
      <c r="E15" s="27">
        <f>'[1]BOP WITH CAPITAL'!E15+H15</f>
        <v>1974.2499999999998</v>
      </c>
      <c r="F15" s="38">
        <f>'[5]BOP WITH CAPITAL'!$G$15</f>
        <v>671.46</v>
      </c>
      <c r="G15" s="39">
        <f>'[5]BOP WITH CAPITAL'!$H$15</f>
        <v>430.32</v>
      </c>
      <c r="H15" s="40">
        <f>'[6]EXTRA ITEMS'!B5</f>
        <v>732.3</v>
      </c>
    </row>
    <row r="16" spans="1:8" ht="13.5" customHeight="1" x14ac:dyDescent="0.2">
      <c r="A16" s="16"/>
      <c r="B16" s="26" t="s">
        <v>16</v>
      </c>
      <c r="C16" s="27">
        <f>'[1]BOP WITH CAPITAL'!C16+F16</f>
        <v>73.02000000000001</v>
      </c>
      <c r="D16" s="27">
        <f>'[1]BOP WITH CAPITAL'!D16+G16</f>
        <v>21.229999999999997</v>
      </c>
      <c r="E16" s="27">
        <f>'[1]BOP WITH CAPITAL'!E16+H16</f>
        <v>56.93</v>
      </c>
      <c r="F16" s="38">
        <f>'[5]BOP WITH CAPITAL'!$G$16</f>
        <v>18.7</v>
      </c>
      <c r="G16" s="39">
        <f>'[5]BOP WITH CAPITAL'!$H$16</f>
        <v>7.85</v>
      </c>
      <c r="H16" s="40">
        <f>'[6]EXTRA ITEMS'!B6</f>
        <v>2.6</v>
      </c>
    </row>
    <row r="17" spans="1:8" ht="13.5" customHeight="1" x14ac:dyDescent="0.2">
      <c r="A17" s="16"/>
      <c r="B17" s="26" t="s">
        <v>17</v>
      </c>
      <c r="C17" s="27">
        <f>'[1]BOP WITH CAPITAL'!C17+F17</f>
        <v>4340.4596750000001</v>
      </c>
      <c r="D17" s="27">
        <f>'[1]BOP WITH CAPITAL'!D17+G17</f>
        <v>4342.7240420000007</v>
      </c>
      <c r="E17" s="27">
        <f>'[1]BOP WITH CAPITAL'!E17+H17</f>
        <v>4679.9680280000002</v>
      </c>
      <c r="F17" s="38">
        <f>F14-F15-F16</f>
        <v>1581.1931679999996</v>
      </c>
      <c r="G17" s="39">
        <f>G14-G15-G16</f>
        <v>1602.2297490000003</v>
      </c>
      <c r="H17" s="40">
        <f>H14-H15-H16</f>
        <v>1842.7348710000003</v>
      </c>
    </row>
    <row r="18" spans="1:8" ht="13.5" customHeight="1" x14ac:dyDescent="0.2">
      <c r="A18" s="33" t="s">
        <v>18</v>
      </c>
      <c r="B18" s="34" t="s">
        <v>19</v>
      </c>
      <c r="C18" s="35">
        <f>'[1]BOP WITH CAPITAL'!C18+F18</f>
        <v>11071.866479</v>
      </c>
      <c r="D18" s="35">
        <f>'[1]BOP WITH CAPITAL'!D18+G18</f>
        <v>9658.5105940000012</v>
      </c>
      <c r="E18" s="35">
        <f>'[1]BOP WITH CAPITAL'!E18+H18</f>
        <v>11766.472838</v>
      </c>
      <c r="F18" s="41">
        <f>'[2]03-15'!$D$4</f>
        <v>4239.6983739999996</v>
      </c>
      <c r="G18" s="42">
        <f>'[3]03-16'!$D$4</f>
        <v>3570.4695139999999</v>
      </c>
      <c r="H18" s="43">
        <f>'[4]03-17'!$D$4</f>
        <v>4534.3400490000004</v>
      </c>
    </row>
    <row r="19" spans="1:8" ht="13.5" customHeight="1" x14ac:dyDescent="0.2">
      <c r="A19" s="16"/>
      <c r="B19" s="26" t="s">
        <v>15</v>
      </c>
      <c r="C19" s="27">
        <f>'[1]BOP WITH CAPITAL'!C19+F19</f>
        <v>2876.6439</v>
      </c>
      <c r="D19" s="27">
        <f>'[1]BOP WITH CAPITAL'!D19+G19</f>
        <v>1735.8969999999999</v>
      </c>
      <c r="E19" s="27">
        <f>'[1]BOP WITH CAPITAL'!E19+H19</f>
        <v>3272.4269999999997</v>
      </c>
      <c r="F19" s="38">
        <f>'[5]BOP WITH CAPITAL'!$G$19</f>
        <v>1274.5439999999999</v>
      </c>
      <c r="G19" s="39">
        <f>'[5]BOP WITH CAPITAL'!$H$19</f>
        <v>617.92750000000001</v>
      </c>
      <c r="H19" s="40">
        <f>'[6]EXTRA ITEMS'!B9</f>
        <v>1306.155</v>
      </c>
    </row>
    <row r="20" spans="1:8" ht="13.5" customHeight="1" x14ac:dyDescent="0.2">
      <c r="A20" s="16"/>
      <c r="B20" s="26" t="s">
        <v>16</v>
      </c>
      <c r="C20" s="27">
        <f>'[1]BOP WITH CAPITAL'!C20+F20</f>
        <v>266.36</v>
      </c>
      <c r="D20" s="27">
        <f>'[1]BOP WITH CAPITAL'!D20+G20</f>
        <v>108.01</v>
      </c>
      <c r="E20" s="27">
        <f>'[1]BOP WITH CAPITAL'!E20+H20</f>
        <v>110.9</v>
      </c>
      <c r="F20" s="38">
        <f>'[5]BOP WITH CAPITAL'!$G$20</f>
        <v>56.2</v>
      </c>
      <c r="G20" s="39">
        <f>'[5]BOP WITH CAPITAL'!$H$20</f>
        <v>86.09</v>
      </c>
      <c r="H20" s="40">
        <f>'[6]EXTRA ITEMS'!B10</f>
        <v>37.6</v>
      </c>
    </row>
    <row r="21" spans="1:8" ht="13.5" customHeight="1" x14ac:dyDescent="0.2">
      <c r="A21" s="16"/>
      <c r="B21" s="26" t="s">
        <v>17</v>
      </c>
      <c r="C21" s="27">
        <f>'[1]BOP WITH CAPITAL'!C21+F21</f>
        <v>7928.8625789999996</v>
      </c>
      <c r="D21" s="27">
        <f>'[1]BOP WITH CAPITAL'!D21+G21</f>
        <v>7814.6035940000002</v>
      </c>
      <c r="E21" s="27">
        <f>'[1]BOP WITH CAPITAL'!E21+H21</f>
        <v>8383.1458380000004</v>
      </c>
      <c r="F21" s="28">
        <f>F18-F19-F20</f>
        <v>2908.9543739999999</v>
      </c>
      <c r="G21" s="27">
        <f>G18-G19-G20</f>
        <v>2866.4520139999995</v>
      </c>
      <c r="H21" s="29">
        <f>H18-H19-H20</f>
        <v>3190.5850490000007</v>
      </c>
    </row>
    <row r="22" spans="1:8" ht="13.5" customHeight="1" thickBot="1" x14ac:dyDescent="0.25">
      <c r="A22" s="16"/>
      <c r="B22" s="26"/>
      <c r="C22" s="27"/>
      <c r="D22" s="27"/>
      <c r="E22" s="27"/>
      <c r="F22" s="28"/>
      <c r="G22" s="27"/>
      <c r="H22" s="29"/>
    </row>
    <row r="23" spans="1:8" ht="13.5" customHeight="1" thickBot="1" x14ac:dyDescent="0.25">
      <c r="A23" s="12" t="s">
        <v>20</v>
      </c>
      <c r="B23" s="12" t="s">
        <v>21</v>
      </c>
      <c r="C23" s="13">
        <f>'[1]BOP WITH CAPITAL'!C23+F23</f>
        <v>1297.2524410000001</v>
      </c>
      <c r="D23" s="14">
        <f>'[1]BOP WITH CAPITAL'!D23+G23</f>
        <v>715.55142599999976</v>
      </c>
      <c r="E23" s="15">
        <f>'[1]BOP WITH CAPITAL'!E23+H23</f>
        <v>1060.2024369999995</v>
      </c>
      <c r="F23" s="13">
        <f>'[2]03-15'!$F$16</f>
        <v>467.35776599999986</v>
      </c>
      <c r="G23" s="14">
        <f>'[3]03-16'!$F$16</f>
        <v>312.18599299999994</v>
      </c>
      <c r="H23" s="15">
        <f>'[4]03-17'!$F$16</f>
        <v>403.88680199999976</v>
      </c>
    </row>
    <row r="24" spans="1:8" ht="13.5" customHeight="1" x14ac:dyDescent="0.2">
      <c r="A24" s="33" t="s">
        <v>22</v>
      </c>
      <c r="B24" s="17" t="s">
        <v>23</v>
      </c>
      <c r="C24" s="35">
        <f>'[1]BOP WITH CAPITAL'!C24+F24</f>
        <v>4693.0155760000007</v>
      </c>
      <c r="D24" s="35">
        <f>'[1]BOP WITH CAPITAL'!D24+G24</f>
        <v>3009.5972759999995</v>
      </c>
      <c r="E24" s="35">
        <f>'[1]BOP WITH CAPITAL'!E24+H24</f>
        <v>3609.1478699999998</v>
      </c>
      <c r="F24" s="36">
        <f>'[2]03-15'!$E$16</f>
        <v>1613.1944720000001</v>
      </c>
      <c r="G24" s="35">
        <f>'[3]03-16'!$E$16</f>
        <v>1123.7917869999999</v>
      </c>
      <c r="H24" s="37">
        <f>'[4]03-17'!$E$16</f>
        <v>1321.1078329999998</v>
      </c>
    </row>
    <row r="25" spans="1:8" ht="13.5" customHeight="1" x14ac:dyDescent="0.2">
      <c r="A25" s="16"/>
      <c r="B25" s="26" t="s">
        <v>24</v>
      </c>
      <c r="C25" s="27">
        <f>'[1]BOP WITH CAPITAL'!C25+F25</f>
        <v>515.96</v>
      </c>
      <c r="D25" s="27">
        <f>'[1]BOP WITH CAPITAL'!D25+G25</f>
        <v>539.11</v>
      </c>
      <c r="E25" s="27">
        <f>'[1]BOP WITH CAPITAL'!E25+H25</f>
        <v>513.17000000000007</v>
      </c>
      <c r="F25" s="28">
        <f>'[2]03-15'!$E$60</f>
        <v>203.75</v>
      </c>
      <c r="G25" s="27">
        <f>'[3]03-16'!$E$60</f>
        <v>220.59</v>
      </c>
      <c r="H25" s="29">
        <f>'[4]03-17'!$E$60</f>
        <v>203.3</v>
      </c>
    </row>
    <row r="26" spans="1:8" ht="13.5" customHeight="1" x14ac:dyDescent="0.2">
      <c r="A26" s="16"/>
      <c r="B26" s="26" t="s">
        <v>25</v>
      </c>
      <c r="C26" s="27">
        <f>'[1]BOP WITH CAPITAL'!C26+F26</f>
        <v>3102.4140290000005</v>
      </c>
      <c r="D26" s="27">
        <f>'[1]BOP WITH CAPITAL'!D26+G26</f>
        <v>1708.5113039999997</v>
      </c>
      <c r="E26" s="27">
        <f>'[1]BOP WITH CAPITAL'!E26+H26</f>
        <v>2014.7148119999997</v>
      </c>
      <c r="F26" s="28">
        <f>'[2]03-15'!$E$21</f>
        <v>1055.3019870000001</v>
      </c>
      <c r="G26" s="27">
        <f>'[3]03-16'!$E$21</f>
        <v>631.06257899999991</v>
      </c>
      <c r="H26" s="29">
        <f>'[4]03-17'!$E$21</f>
        <v>735.55643999999995</v>
      </c>
    </row>
    <row r="27" spans="1:8" ht="13.5" customHeight="1" x14ac:dyDescent="0.2">
      <c r="A27" s="16"/>
      <c r="B27" s="26" t="s">
        <v>26</v>
      </c>
      <c r="C27" s="27">
        <f>'[1]BOP WITH CAPITAL'!C27+F27</f>
        <v>1074.6415470000002</v>
      </c>
      <c r="D27" s="27">
        <f>'[1]BOP WITH CAPITAL'!D27+G27</f>
        <v>761.97597199999984</v>
      </c>
      <c r="E27" s="27">
        <f>'[1]BOP WITH CAPITAL'!E27+H27</f>
        <v>1081.263058</v>
      </c>
      <c r="F27" s="28">
        <f>F24-F25-F26</f>
        <v>354.14248500000008</v>
      </c>
      <c r="G27" s="27">
        <f>G24-G25-G26</f>
        <v>272.13920799999994</v>
      </c>
      <c r="H27" s="29">
        <f>H24-H25-H26</f>
        <v>382.25139299999989</v>
      </c>
    </row>
    <row r="28" spans="1:8" ht="13.5" customHeight="1" x14ac:dyDescent="0.2">
      <c r="A28" s="33" t="s">
        <v>27</v>
      </c>
      <c r="B28" s="17" t="s">
        <v>28</v>
      </c>
      <c r="C28" s="35">
        <f>'[1]BOP WITH CAPITAL'!C28+F28</f>
        <v>3395.7631350000001</v>
      </c>
      <c r="D28" s="35">
        <f>'[1]BOP WITH CAPITAL'!D28+G28</f>
        <v>2294.04585</v>
      </c>
      <c r="E28" s="35">
        <f>'[1]BOP WITH CAPITAL'!E28+H28</f>
        <v>2548.9454330000003</v>
      </c>
      <c r="F28" s="36">
        <f>'[2]03-15'!$D$16</f>
        <v>1145.8367060000003</v>
      </c>
      <c r="G28" s="35">
        <f>'[3]03-16'!$D$16</f>
        <v>811.60579399999995</v>
      </c>
      <c r="H28" s="37">
        <f>'[4]03-17'!$D$16</f>
        <v>917.22103100000004</v>
      </c>
    </row>
    <row r="29" spans="1:8" ht="13.5" customHeight="1" x14ac:dyDescent="0.2">
      <c r="A29" s="16"/>
      <c r="B29" s="26" t="s">
        <v>24</v>
      </c>
      <c r="C29" s="27">
        <f>'[1]BOP WITH CAPITAL'!C29+F29</f>
        <v>436.51</v>
      </c>
      <c r="D29" s="27">
        <f>'[1]BOP WITH CAPITAL'!D29+G29</f>
        <v>462.68</v>
      </c>
      <c r="E29" s="27">
        <f>'[1]BOP WITH CAPITAL'!E29+H29</f>
        <v>373.08</v>
      </c>
      <c r="F29" s="28">
        <f>'[2]03-15'!$D$60</f>
        <v>139.41</v>
      </c>
      <c r="G29" s="27">
        <f>'[3]03-16'!$D$60</f>
        <v>189.32</v>
      </c>
      <c r="H29" s="29">
        <f>'[4]03-17'!$D$60</f>
        <v>126.77</v>
      </c>
    </row>
    <row r="30" spans="1:8" ht="13.5" customHeight="1" x14ac:dyDescent="0.2">
      <c r="A30" s="16"/>
      <c r="B30" s="26" t="s">
        <v>25</v>
      </c>
      <c r="C30" s="27">
        <f>'[1]BOP WITH CAPITAL'!C30+F30</f>
        <v>1708.1637559999999</v>
      </c>
      <c r="D30" s="27">
        <f>'[1]BOP WITH CAPITAL'!D30+G30</f>
        <v>1043.7794249999999</v>
      </c>
      <c r="E30" s="27">
        <f>'[1]BOP WITH CAPITAL'!E30+H30</f>
        <v>1215.0021300000001</v>
      </c>
      <c r="F30" s="28">
        <f>'[2]03-15'!$D$21</f>
        <v>595.38404300000013</v>
      </c>
      <c r="G30" s="27">
        <f>'[3]03-16'!$D$21</f>
        <v>375.93693899999994</v>
      </c>
      <c r="H30" s="29">
        <f>'[4]03-17'!$D$21</f>
        <v>448.57540700000004</v>
      </c>
    </row>
    <row r="31" spans="1:8" ht="13.5" customHeight="1" x14ac:dyDescent="0.2">
      <c r="A31" s="16"/>
      <c r="B31" s="26" t="s">
        <v>26</v>
      </c>
      <c r="C31" s="27">
        <f>'[1]BOP WITH CAPITAL'!C31+F31</f>
        <v>1251.0893790000002</v>
      </c>
      <c r="D31" s="27">
        <f>'[1]BOP WITH CAPITAL'!D31+G31</f>
        <v>787.58642499999996</v>
      </c>
      <c r="E31" s="27">
        <f>'[1]BOP WITH CAPITAL'!E31+H31</f>
        <v>960.86330300000031</v>
      </c>
      <c r="F31" s="28">
        <f>F28-F29-F30</f>
        <v>411.04266300000018</v>
      </c>
      <c r="G31" s="27">
        <f>G28-G29-G30</f>
        <v>246.34885499999996</v>
      </c>
      <c r="H31" s="29">
        <f>H28-H29-H30</f>
        <v>341.87562400000002</v>
      </c>
    </row>
    <row r="32" spans="1:8" ht="13.5" customHeight="1" thickBot="1" x14ac:dyDescent="0.25">
      <c r="A32" s="16"/>
      <c r="B32" s="17"/>
      <c r="C32" s="27"/>
      <c r="D32" s="27"/>
      <c r="E32" s="27"/>
      <c r="F32" s="28"/>
      <c r="G32" s="27"/>
      <c r="H32" s="29"/>
    </row>
    <row r="33" spans="1:8" ht="13.5" customHeight="1" thickBot="1" x14ac:dyDescent="0.25">
      <c r="A33" s="12" t="s">
        <v>29</v>
      </c>
      <c r="B33" s="12" t="s">
        <v>30</v>
      </c>
      <c r="C33" s="13">
        <f>'[1]BOP WITH CAPITAL'!C33+F33</f>
        <v>629.12852510000016</v>
      </c>
      <c r="D33" s="14">
        <f>'[1]BOP WITH CAPITAL'!D33+G33</f>
        <v>947.72961815000008</v>
      </c>
      <c r="E33" s="15">
        <f>'[1]BOP WITH CAPITAL'!E33+H33</f>
        <v>1138.9142416500001</v>
      </c>
      <c r="F33" s="13">
        <f>'[2]03-15'!$F$133</f>
        <v>98.049508849999938</v>
      </c>
      <c r="G33" s="14">
        <f>'[3]03-16'!$F$133</f>
        <v>399.76137009999997</v>
      </c>
      <c r="H33" s="15">
        <f>'[4]03-17'!$F$133</f>
        <v>227.80963170000001</v>
      </c>
    </row>
    <row r="34" spans="1:8" ht="13.5" customHeight="1" x14ac:dyDescent="0.2">
      <c r="A34" s="33" t="s">
        <v>31</v>
      </c>
      <c r="B34" s="17" t="s">
        <v>23</v>
      </c>
      <c r="C34" s="35">
        <f>'[1]BOP WITH CAPITAL'!C34+F34</f>
        <v>2911.0907895</v>
      </c>
      <c r="D34" s="35">
        <f>'[1]BOP WITH CAPITAL'!D34+G34</f>
        <v>2514.2341732499999</v>
      </c>
      <c r="E34" s="35">
        <f>'[1]BOP WITH CAPITAL'!E34+H34</f>
        <v>2562.8573982500002</v>
      </c>
      <c r="F34" s="36">
        <f>'[2]03-15'!$E$133</f>
        <v>643.89633724999999</v>
      </c>
      <c r="G34" s="35">
        <f>'[3]03-16'!$E$133</f>
        <v>816.98423174999994</v>
      </c>
      <c r="H34" s="37">
        <f>'[4]03-17'!$E$133</f>
        <v>605.458799</v>
      </c>
    </row>
    <row r="35" spans="1:8" ht="13.5" customHeight="1" x14ac:dyDescent="0.2">
      <c r="A35" s="16"/>
      <c r="B35" s="26" t="s">
        <v>32</v>
      </c>
      <c r="C35" s="27">
        <f>'[1]BOP WITH CAPITAL'!C35+F35</f>
        <v>46.164683999999994</v>
      </c>
      <c r="D35" s="27">
        <f>'[1]BOP WITH CAPITAL'!D35+G35</f>
        <v>26.788125999999998</v>
      </c>
      <c r="E35" s="27">
        <f>'[1]BOP WITH CAPITAL'!E35+H35</f>
        <v>29.943767000000001</v>
      </c>
      <c r="F35" s="28">
        <f>'[2]03-15'!$E$134</f>
        <v>16.554404999999999</v>
      </c>
      <c r="G35" s="27">
        <f>'[3]03-16'!$E$134</f>
        <v>10.142730999999999</v>
      </c>
      <c r="H35" s="29">
        <f>'[4]03-17'!$E$134</f>
        <v>9.2516839999999991</v>
      </c>
    </row>
    <row r="36" spans="1:8" ht="13.5" customHeight="1" x14ac:dyDescent="0.2">
      <c r="A36" s="16"/>
      <c r="B36" s="26" t="s">
        <v>33</v>
      </c>
      <c r="C36" s="27">
        <f>'[1]BOP WITH CAPITAL'!C36+F36</f>
        <v>1117.8823109999998</v>
      </c>
      <c r="D36" s="27">
        <f>'[1]BOP WITH CAPITAL'!D36+G36</f>
        <v>882.04951400000004</v>
      </c>
      <c r="E36" s="27">
        <f>'[1]BOP WITH CAPITAL'!E36+H36</f>
        <v>857.195919</v>
      </c>
      <c r="F36" s="28">
        <f>'[2]03-15'!$E$137</f>
        <v>349.26425899999998</v>
      </c>
      <c r="G36" s="27">
        <f>'[3]03-16'!$E$137</f>
        <v>274.54033399999997</v>
      </c>
      <c r="H36" s="29">
        <f>'[4]03-17'!$E$137</f>
        <v>293.956863</v>
      </c>
    </row>
    <row r="37" spans="1:8" ht="13.5" customHeight="1" x14ac:dyDescent="0.2">
      <c r="A37" s="16"/>
      <c r="B37" s="26" t="s">
        <v>34</v>
      </c>
      <c r="C37" s="27">
        <f>'[1]BOP WITH CAPITAL'!C37+F37</f>
        <v>1747.0437945000001</v>
      </c>
      <c r="D37" s="27">
        <f>'[1]BOP WITH CAPITAL'!D37+G37</f>
        <v>1605.3965332499999</v>
      </c>
      <c r="E37" s="27">
        <f>'[1]BOP WITH CAPITAL'!E37+H37</f>
        <v>1675.71771225</v>
      </c>
      <c r="F37" s="28">
        <f>'[2]03-15'!$E$177</f>
        <v>278.07767325000003</v>
      </c>
      <c r="G37" s="27">
        <f>'[3]03-16'!$E$177</f>
        <v>532.30116674999999</v>
      </c>
      <c r="H37" s="29">
        <f>'[4]03-17'!$E$177</f>
        <v>302.25025199999999</v>
      </c>
    </row>
    <row r="38" spans="1:8" ht="13.5" customHeight="1" x14ac:dyDescent="0.2">
      <c r="A38" s="33" t="s">
        <v>35</v>
      </c>
      <c r="B38" s="17" t="s">
        <v>28</v>
      </c>
      <c r="C38" s="35">
        <f>'[1]BOP WITH CAPITAL'!C38+F38</f>
        <v>2281.9622644000001</v>
      </c>
      <c r="D38" s="35">
        <f>'[1]BOP WITH CAPITAL'!D38+G38</f>
        <v>1566.5045550999998</v>
      </c>
      <c r="E38" s="35">
        <f>'[1]BOP WITH CAPITAL'!E38+H38</f>
        <v>1423.9431566000001</v>
      </c>
      <c r="F38" s="36">
        <f>'[2]03-15'!$D$133</f>
        <v>545.84682840000005</v>
      </c>
      <c r="G38" s="35">
        <f>'[3]03-16'!$D$133</f>
        <v>417.22286164999997</v>
      </c>
      <c r="H38" s="37">
        <f>'[4]03-17'!$D$133</f>
        <v>377.64916729999999</v>
      </c>
    </row>
    <row r="39" spans="1:8" ht="13.5" customHeight="1" x14ac:dyDescent="0.2">
      <c r="A39" s="16"/>
      <c r="B39" s="26" t="s">
        <v>32</v>
      </c>
      <c r="C39" s="27">
        <f>'[1]BOP WITH CAPITAL'!C39+F39</f>
        <v>159.882791</v>
      </c>
      <c r="D39" s="27">
        <f>'[1]BOP WITH CAPITAL'!D39+G39</f>
        <v>54.116055000000003</v>
      </c>
      <c r="E39" s="27">
        <f>'[1]BOP WITH CAPITAL'!E39+H39</f>
        <v>68.28626100000001</v>
      </c>
      <c r="F39" s="28">
        <f>'[2]03-15'!$D$134</f>
        <v>52.002205000000004</v>
      </c>
      <c r="G39" s="27">
        <f>'[3]03-16'!$D$134</f>
        <v>20.765246000000001</v>
      </c>
      <c r="H39" s="29">
        <f>'[4]03-17'!$D$134</f>
        <v>25.696717000000003</v>
      </c>
    </row>
    <row r="40" spans="1:8" ht="13.5" customHeight="1" x14ac:dyDescent="0.2">
      <c r="A40" s="16"/>
      <c r="B40" s="26" t="s">
        <v>33</v>
      </c>
      <c r="C40" s="27">
        <f>'[1]BOP WITH CAPITAL'!C40+F40</f>
        <v>2005.832216</v>
      </c>
      <c r="D40" s="27">
        <f>'[1]BOP WITH CAPITAL'!D40+G40</f>
        <v>1425.2682789999999</v>
      </c>
      <c r="E40" s="27">
        <f>'[1]BOP WITH CAPITAL'!E40+H40</f>
        <v>1289.9988800000001</v>
      </c>
      <c r="F40" s="28">
        <f>'[2]03-15'!$D$137</f>
        <v>467.487932</v>
      </c>
      <c r="G40" s="27">
        <f>'[3]03-16'!$D$137</f>
        <v>368.92886399999998</v>
      </c>
      <c r="H40" s="29">
        <f>'[4]03-17'!$D$137</f>
        <v>328.93862200000001</v>
      </c>
    </row>
    <row r="41" spans="1:8" ht="13.5" customHeight="1" x14ac:dyDescent="0.2">
      <c r="A41" s="16"/>
      <c r="B41" s="26" t="s">
        <v>34</v>
      </c>
      <c r="C41" s="27">
        <f>'[1]BOP WITH CAPITAL'!C41+F41</f>
        <v>116.2472574</v>
      </c>
      <c r="D41" s="27">
        <f>'[1]BOP WITH CAPITAL'!D41+G41</f>
        <v>87.120221099999995</v>
      </c>
      <c r="E41" s="27">
        <f>'[1]BOP WITH CAPITAL'!E41+H41</f>
        <v>65.658015599999999</v>
      </c>
      <c r="F41" s="28">
        <f>'[2]03-15'!$D$177</f>
        <v>26.356691399999999</v>
      </c>
      <c r="G41" s="27">
        <f>'[3]03-16'!$D$177</f>
        <v>27.52875165</v>
      </c>
      <c r="H41" s="29">
        <f>'[4]03-17'!$D$177</f>
        <v>23.0138283</v>
      </c>
    </row>
    <row r="42" spans="1:8" ht="13.5" customHeight="1" thickBot="1" x14ac:dyDescent="0.25">
      <c r="A42" s="16"/>
      <c r="B42" s="17"/>
      <c r="C42" s="27"/>
      <c r="D42" s="27"/>
      <c r="E42" s="27"/>
      <c r="F42" s="28"/>
      <c r="G42" s="27"/>
      <c r="H42" s="29"/>
    </row>
    <row r="43" spans="1:8" ht="13.5" customHeight="1" thickBot="1" x14ac:dyDescent="0.25">
      <c r="A43" s="12" t="s">
        <v>36</v>
      </c>
      <c r="B43" s="12" t="s">
        <v>37</v>
      </c>
      <c r="C43" s="13">
        <f>'[1]BOP WITH CAPITAL'!C43+F43</f>
        <v>-82.00978409999999</v>
      </c>
      <c r="D43" s="14">
        <f>'[1]BOP WITH CAPITAL'!D43+G43</f>
        <v>81.968909849999989</v>
      </c>
      <c r="E43" s="15">
        <f>'[1]BOP WITH CAPITAL'!E43+H43</f>
        <v>324.38262335000007</v>
      </c>
      <c r="F43" s="13">
        <f>'[2]03-15'!$F$194</f>
        <v>-51.665983849999975</v>
      </c>
      <c r="G43" s="14">
        <f>'[3]03-16'!$F$194</f>
        <v>45.68766789999998</v>
      </c>
      <c r="H43" s="15">
        <f>'[4]03-17'!$F$194</f>
        <v>1.143406299999981</v>
      </c>
    </row>
    <row r="44" spans="1:8" ht="13.5" customHeight="1" x14ac:dyDescent="0.2">
      <c r="A44" s="33" t="s">
        <v>38</v>
      </c>
      <c r="B44" s="17" t="s">
        <v>23</v>
      </c>
      <c r="C44" s="35">
        <f>'[1]BOP WITH CAPITAL'!C44+F44</f>
        <v>832.70067349999999</v>
      </c>
      <c r="D44" s="35">
        <f>'[1]BOP WITH CAPITAL'!D44+G44</f>
        <v>703.53380575000006</v>
      </c>
      <c r="E44" s="35">
        <f>'[1]BOP WITH CAPITAL'!E44+H44</f>
        <v>852.97026975000006</v>
      </c>
      <c r="F44" s="36">
        <f>'[2]03-15'!$E$194</f>
        <v>175.58692975000002</v>
      </c>
      <c r="G44" s="35">
        <f>'[3]03-16'!$E$194</f>
        <v>238.63712824999999</v>
      </c>
      <c r="H44" s="37">
        <f>'[4]03-17'!$E$194</f>
        <v>179.58641299999999</v>
      </c>
    </row>
    <row r="45" spans="1:8" ht="13.5" customHeight="1" x14ac:dyDescent="0.2">
      <c r="A45" s="16"/>
      <c r="B45" s="26" t="s">
        <v>39</v>
      </c>
      <c r="C45" s="27">
        <f>'[1]BOP WITH CAPITAL'!C45+F45</f>
        <v>582.34793149999996</v>
      </c>
      <c r="D45" s="27">
        <f>'[1]BOP WITH CAPITAL'!D45+G45</f>
        <v>535.13217774999998</v>
      </c>
      <c r="E45" s="27">
        <f>'[1]BOP WITH CAPITAL'!E45+H45</f>
        <v>558.57257075000007</v>
      </c>
      <c r="F45" s="28">
        <f>'[2]03-15'!$E$195</f>
        <v>92.692557750000006</v>
      </c>
      <c r="G45" s="27">
        <f>'[3]03-16'!$E$195</f>
        <v>177.43372224999999</v>
      </c>
      <c r="H45" s="29">
        <f>'[4]03-17'!$E$195</f>
        <v>100.750084</v>
      </c>
    </row>
    <row r="46" spans="1:8" ht="13.5" customHeight="1" x14ac:dyDescent="0.2">
      <c r="A46" s="16"/>
      <c r="B46" s="26" t="s">
        <v>40</v>
      </c>
      <c r="C46" s="27">
        <f>'[1]BOP WITH CAPITAL'!C46+F46</f>
        <v>250.35274200000001</v>
      </c>
      <c r="D46" s="27">
        <f>'[1]BOP WITH CAPITAL'!D46+G46</f>
        <v>168.40162800000002</v>
      </c>
      <c r="E46" s="27">
        <f>'[1]BOP WITH CAPITAL'!E46+H46</f>
        <v>294.39769899999999</v>
      </c>
      <c r="F46" s="28">
        <f>'[2]03-15'!$E$203</f>
        <v>82.894372000000004</v>
      </c>
      <c r="G46" s="27">
        <f>'[3]03-16'!$E$203</f>
        <v>61.203406000000001</v>
      </c>
      <c r="H46" s="29">
        <f>'[4]03-17'!$E$203</f>
        <v>78.836328999999992</v>
      </c>
    </row>
    <row r="47" spans="1:8" ht="13.5" customHeight="1" x14ac:dyDescent="0.2">
      <c r="A47" s="33" t="s">
        <v>41</v>
      </c>
      <c r="B47" s="17" t="s">
        <v>28</v>
      </c>
      <c r="C47" s="35">
        <f>'[1]BOP WITH CAPITAL'!C47+F47</f>
        <v>914.71045759999993</v>
      </c>
      <c r="D47" s="35">
        <f>'[1]BOP WITH CAPITAL'!D47+G47</f>
        <v>621.56489590000001</v>
      </c>
      <c r="E47" s="35">
        <f>'[1]BOP WITH CAPITAL'!E47+H47</f>
        <v>528.58764640000004</v>
      </c>
      <c r="F47" s="36">
        <f>'[2]03-15'!$D$194</f>
        <v>227.2529136</v>
      </c>
      <c r="G47" s="35">
        <f>'[3]03-16'!$D$194</f>
        <v>192.94946035000001</v>
      </c>
      <c r="H47" s="37">
        <f>'[4]03-17'!$D$194</f>
        <v>178.44300670000001</v>
      </c>
    </row>
    <row r="48" spans="1:8" ht="13.5" customHeight="1" x14ac:dyDescent="0.2">
      <c r="A48" s="16"/>
      <c r="B48" s="26" t="s">
        <v>39</v>
      </c>
      <c r="C48" s="27">
        <f>'[1]BOP WITH CAPITAL'!C48+F48</f>
        <v>658.73445859999993</v>
      </c>
      <c r="D48" s="27">
        <f>'[1]BOP WITH CAPITAL'!D48+G48</f>
        <v>493.68125290000006</v>
      </c>
      <c r="E48" s="27">
        <f>'[1]BOP WITH CAPITAL'!E48+H48</f>
        <v>372.06208839999999</v>
      </c>
      <c r="F48" s="28">
        <f>'[2]03-15'!$D$195</f>
        <v>149.35458459999998</v>
      </c>
      <c r="G48" s="27">
        <f>'[3]03-16'!$D$195</f>
        <v>155.99625935</v>
      </c>
      <c r="H48" s="29">
        <f>'[4]03-17'!$D$195</f>
        <v>130.4116937</v>
      </c>
    </row>
    <row r="49" spans="1:18" ht="13.5" customHeight="1" x14ac:dyDescent="0.2">
      <c r="A49" s="16"/>
      <c r="B49" s="26" t="s">
        <v>40</v>
      </c>
      <c r="C49" s="27">
        <f>'[1]BOP WITH CAPITAL'!C49+F49</f>
        <v>255.975999</v>
      </c>
      <c r="D49" s="27">
        <f>'[1]BOP WITH CAPITAL'!D49+G49</f>
        <v>127.88364300000001</v>
      </c>
      <c r="E49" s="27">
        <f>'[1]BOP WITH CAPITAL'!E49+H49</f>
        <v>156.52555799999999</v>
      </c>
      <c r="F49" s="28">
        <f>'[2]03-15'!$D$203</f>
        <v>77.898329000000004</v>
      </c>
      <c r="G49" s="27">
        <f>'[3]03-16'!$D$203</f>
        <v>36.953201</v>
      </c>
      <c r="H49" s="29">
        <f>'[4]03-17'!$D$203</f>
        <v>48.031313000000004</v>
      </c>
    </row>
    <row r="50" spans="1:18" ht="13.5" customHeight="1" thickBot="1" x14ac:dyDescent="0.25">
      <c r="A50" s="16"/>
      <c r="B50" s="26"/>
      <c r="C50" s="27"/>
      <c r="D50" s="27"/>
      <c r="E50" s="27"/>
      <c r="F50" s="28"/>
      <c r="G50" s="27"/>
      <c r="H50" s="29"/>
    </row>
    <row r="51" spans="1:18" ht="13.5" customHeight="1" thickBot="1" x14ac:dyDescent="0.25">
      <c r="A51" s="12" t="s">
        <v>42</v>
      </c>
      <c r="B51" s="12" t="s">
        <v>43</v>
      </c>
      <c r="C51" s="13">
        <f>'[1]BOP WITH CAPITAL'!C51+F51</f>
        <v>480.37551400000012</v>
      </c>
      <c r="D51" s="14">
        <f>'[1]BOP WITH CAPITAL'!D51+G51</f>
        <v>688.84724699999992</v>
      </c>
      <c r="E51" s="15">
        <f>'[1]BOP WITH CAPITAL'!E51+H51</f>
        <v>235.66720700000002</v>
      </c>
      <c r="F51" s="13">
        <f>'[2]03-15'!$F$214</f>
        <v>321.23247800000013</v>
      </c>
      <c r="G51" s="14">
        <f>'[3]03-16'!$F$214</f>
        <v>56.959511000000013</v>
      </c>
      <c r="H51" s="15">
        <f>'[4]03-17'!$F$214</f>
        <v>-16.983084000000002</v>
      </c>
    </row>
    <row r="52" spans="1:18" ht="13.5" customHeight="1" x14ac:dyDescent="0.2">
      <c r="A52" s="33" t="s">
        <v>44</v>
      </c>
      <c r="B52" s="17" t="s">
        <v>23</v>
      </c>
      <c r="C52" s="35">
        <f>'[1]BOP WITH CAPITAL'!C52+F52</f>
        <v>582.9018420000001</v>
      </c>
      <c r="D52" s="35">
        <f>'[1]BOP WITH CAPITAL'!D52+G52</f>
        <v>761.25618499999996</v>
      </c>
      <c r="E52" s="35">
        <f>'[1]BOP WITH CAPITAL'!E52+H52</f>
        <v>281.32182599999999</v>
      </c>
      <c r="F52" s="36">
        <f>'[2]03-15'!$E$214</f>
        <v>383.4445300000001</v>
      </c>
      <c r="G52" s="35">
        <f>'[3]03-16'!$E$214</f>
        <v>87.453592000000015</v>
      </c>
      <c r="H52" s="37">
        <f>'[4]03-17'!$E$214</f>
        <v>5.8330840000000004</v>
      </c>
    </row>
    <row r="53" spans="1:18" ht="13.5" customHeight="1" x14ac:dyDescent="0.2">
      <c r="A53" s="16"/>
      <c r="B53" s="26" t="s">
        <v>39</v>
      </c>
      <c r="C53" s="27">
        <f>'[1]BOP WITH CAPITAL'!C53+F53</f>
        <v>568.40668600000004</v>
      </c>
      <c r="D53" s="27">
        <f>'[1]BOP WITH CAPITAL'!D53+G53</f>
        <v>751.37325699999997</v>
      </c>
      <c r="E53" s="27">
        <f>'[1]BOP WITH CAPITAL'!E53+H53</f>
        <v>267.72432599999996</v>
      </c>
      <c r="F53" s="28">
        <f>'[2]03-15'!$E$216</f>
        <v>378.54696900000005</v>
      </c>
      <c r="G53" s="27">
        <f>'[3]03-16'!$E$216</f>
        <v>84.341366000000008</v>
      </c>
      <c r="H53" s="29">
        <f>'[4]03-17'!$E$216</f>
        <v>0.56554700000000002</v>
      </c>
    </row>
    <row r="54" spans="1:18" ht="13.5" customHeight="1" x14ac:dyDescent="0.2">
      <c r="A54" s="16"/>
      <c r="B54" s="26" t="s">
        <v>40</v>
      </c>
      <c r="C54" s="27">
        <f>'[1]BOP WITH CAPITAL'!C54+F54</f>
        <v>14.495156000000001</v>
      </c>
      <c r="D54" s="27">
        <f>'[1]BOP WITH CAPITAL'!D54+G54</f>
        <v>9.8829279999999997</v>
      </c>
      <c r="E54" s="27">
        <f>'[1]BOP WITH CAPITAL'!E54+H54</f>
        <v>13.5975</v>
      </c>
      <c r="F54" s="28">
        <f>'[2]03-15'!$E$221+'[2]03-15'!$E$226</f>
        <v>4.8975610000000005</v>
      </c>
      <c r="G54" s="27">
        <f>'[3]03-16'!$E$221+'[3]03-16'!$E$226</f>
        <v>3.1122260000000002</v>
      </c>
      <c r="H54" s="29">
        <f>'[4]03-17'!$E$221+'[4]03-17'!$E$226</f>
        <v>5.2675369999999999</v>
      </c>
    </row>
    <row r="55" spans="1:18" ht="13.5" customHeight="1" x14ac:dyDescent="0.2">
      <c r="A55" s="33" t="s">
        <v>45</v>
      </c>
      <c r="B55" s="17" t="s">
        <v>28</v>
      </c>
      <c r="C55" s="35">
        <f>'[1]BOP WITH CAPITAL'!C55+F55</f>
        <v>102.52632800000001</v>
      </c>
      <c r="D55" s="35">
        <f>'[1]BOP WITH CAPITAL'!D55+G55</f>
        <v>72.408938000000006</v>
      </c>
      <c r="E55" s="35">
        <f>'[1]BOP WITH CAPITAL'!E55+H55</f>
        <v>45.654618999999997</v>
      </c>
      <c r="F55" s="36">
        <f>'[2]03-15'!$D$214</f>
        <v>62.212052</v>
      </c>
      <c r="G55" s="35">
        <f>'[3]03-16'!$D$214</f>
        <v>30.494081000000001</v>
      </c>
      <c r="H55" s="37">
        <f>'[4]03-17'!$D$214</f>
        <v>22.816168000000001</v>
      </c>
    </row>
    <row r="56" spans="1:18" ht="13.5" customHeight="1" x14ac:dyDescent="0.2">
      <c r="A56" s="16"/>
      <c r="B56" s="26" t="s">
        <v>39</v>
      </c>
      <c r="C56" s="27">
        <f>'[1]BOP WITH CAPITAL'!C56+F56</f>
        <v>2.0854270000000001</v>
      </c>
      <c r="D56" s="27">
        <f>'[1]BOP WITH CAPITAL'!D56+G56</f>
        <v>0.45840000000000003</v>
      </c>
      <c r="E56" s="27">
        <f>'[1]BOP WITH CAPITAL'!E56+H56</f>
        <v>0.64456500000000005</v>
      </c>
      <c r="F56" s="28">
        <f>'[2]03-15'!$D$216</f>
        <v>0.358487</v>
      </c>
      <c r="G56" s="27">
        <f>'[3]03-16'!$D$216</f>
        <v>0.17077800000000001</v>
      </c>
      <c r="H56" s="29">
        <f>'[4]03-17'!$D$216</f>
        <v>0.15879700000000002</v>
      </c>
    </row>
    <row r="57" spans="1:18" ht="13.5" customHeight="1" x14ac:dyDescent="0.2">
      <c r="A57" s="16"/>
      <c r="B57" s="26" t="s">
        <v>40</v>
      </c>
      <c r="C57" s="27">
        <f>'[1]BOP WITH CAPITAL'!C57+F57</f>
        <v>100.440901</v>
      </c>
      <c r="D57" s="27">
        <f>'[1]BOP WITH CAPITAL'!D57+G57</f>
        <v>71.950537999999995</v>
      </c>
      <c r="E57" s="27">
        <f>'[1]BOP WITH CAPITAL'!E57+H57</f>
        <v>45.010053999999997</v>
      </c>
      <c r="F57" s="28">
        <f>'[2]03-15'!$D$221+'[2]03-15'!$D$226</f>
        <v>61.853565000000003</v>
      </c>
      <c r="G57" s="27">
        <f>'[3]03-16'!$D$221+'[3]03-16'!$D$226</f>
        <v>30.323303000000003</v>
      </c>
      <c r="H57" s="29">
        <f>'[4]03-17'!$D$221+'[4]03-17'!$D$226</f>
        <v>22.657371000000001</v>
      </c>
    </row>
    <row r="58" spans="1:18" ht="13.5" customHeight="1" x14ac:dyDescent="0.2">
      <c r="A58" s="16"/>
      <c r="B58" s="26"/>
      <c r="C58" s="27"/>
      <c r="D58" s="27"/>
      <c r="E58" s="27"/>
      <c r="F58" s="28"/>
      <c r="G58" s="27"/>
      <c r="H58" s="29"/>
    </row>
    <row r="59" spans="1:18" ht="13.5" customHeight="1" x14ac:dyDescent="0.2">
      <c r="A59" s="45"/>
      <c r="B59" s="46" t="s">
        <v>46</v>
      </c>
      <c r="C59" s="47">
        <f>'[1]BOP WITH CAPITAL'!C59+F59</f>
        <v>-2662.1701079999984</v>
      </c>
      <c r="D59" s="47">
        <f>'[1]BOP WITH CAPITAL'!D59+G59</f>
        <v>-1683.0193509999997</v>
      </c>
      <c r="E59" s="47">
        <f>'[1]BOP WITH CAPITAL'!E59+H59</f>
        <v>-2296.1583010000008</v>
      </c>
      <c r="F59" s="48">
        <f>F4+F51</f>
        <v>-1133.3714369999996</v>
      </c>
      <c r="G59" s="47">
        <f>G4+G51</f>
        <v>-715.47522299999855</v>
      </c>
      <c r="H59" s="49">
        <f>H4+H51</f>
        <v>-1340.8484220000005</v>
      </c>
    </row>
    <row r="60" spans="1:18" ht="13.5" customHeight="1" thickBot="1" x14ac:dyDescent="0.25">
      <c r="A60" s="16"/>
      <c r="B60" s="17"/>
      <c r="C60" s="27"/>
      <c r="D60" s="27"/>
      <c r="E60" s="27"/>
      <c r="F60" s="28"/>
      <c r="G60" s="27"/>
      <c r="H60" s="29"/>
    </row>
    <row r="61" spans="1:18" ht="13.5" customHeight="1" thickBot="1" x14ac:dyDescent="0.25">
      <c r="A61" s="12" t="s">
        <v>47</v>
      </c>
      <c r="B61" s="12" t="s">
        <v>48</v>
      </c>
      <c r="C61" s="13">
        <f>'[1]BOP WITH CAPITAL'!C61+F61</f>
        <v>-2149.7958129999988</v>
      </c>
      <c r="D61" s="14">
        <f>'[1]BOP WITH CAPITAL'!D61+G61</f>
        <v>-1193.0298539999997</v>
      </c>
      <c r="E61" s="15">
        <f>'[1]BOP WITH CAPITAL'!E61+H61</f>
        <v>-1750.4142639999995</v>
      </c>
      <c r="F61" s="13">
        <f>F63+F66+F69+F74</f>
        <v>-521.74992100000031</v>
      </c>
      <c r="G61" s="14">
        <f>G63+G66+G69+G74</f>
        <v>-673.90635999999949</v>
      </c>
      <c r="H61" s="15">
        <f>H63+H66+H69+H74</f>
        <v>-1280.3305809999997</v>
      </c>
      <c r="R61" s="2"/>
    </row>
    <row r="62" spans="1:18" ht="13.5" customHeight="1" x14ac:dyDescent="0.2">
      <c r="A62" s="16"/>
      <c r="B62" s="26"/>
      <c r="C62" s="27"/>
      <c r="D62" s="27"/>
      <c r="E62" s="27"/>
      <c r="F62" s="28"/>
      <c r="G62" s="27"/>
      <c r="H62" s="29"/>
    </row>
    <row r="63" spans="1:18" ht="13.5" customHeight="1" x14ac:dyDescent="0.2">
      <c r="A63" s="33" t="s">
        <v>49</v>
      </c>
      <c r="B63" s="17" t="s">
        <v>50</v>
      </c>
      <c r="C63" s="18">
        <f>'[1]BOP WITH CAPITAL'!C63+F63</f>
        <v>290.54968300000007</v>
      </c>
      <c r="D63" s="18">
        <f>'[1]BOP WITH CAPITAL'!D63+G63</f>
        <v>378.023594</v>
      </c>
      <c r="E63" s="18">
        <f>'[1]BOP WITH CAPITAL'!E63+H63</f>
        <v>-265.09823500000005</v>
      </c>
      <c r="F63" s="19">
        <f>F64-F65</f>
        <v>103.10356700000001</v>
      </c>
      <c r="G63" s="18">
        <f>G64-G65</f>
        <v>300.83393999999998</v>
      </c>
      <c r="H63" s="20">
        <f>H64-H65</f>
        <v>-198.62169700000004</v>
      </c>
    </row>
    <row r="64" spans="1:18" ht="13.5" customHeight="1" x14ac:dyDescent="0.2">
      <c r="A64" s="33"/>
      <c r="B64" s="26" t="s">
        <v>51</v>
      </c>
      <c r="C64" s="27">
        <f>'[1]BOP WITH CAPITAL'!C64+F64</f>
        <v>454.87624000000005</v>
      </c>
      <c r="D64" s="27">
        <f>'[1]BOP WITH CAPITAL'!D64+G64</f>
        <v>670.793857</v>
      </c>
      <c r="E64" s="27">
        <f>'[1]BOP WITH CAPITAL'!E64+H64</f>
        <v>812.72629199999983</v>
      </c>
      <c r="F64" s="28">
        <f>-'[2]03-15'!$F$230</f>
        <v>110.36868800000001</v>
      </c>
      <c r="G64" s="27">
        <f>-'[3]03-16'!$F$230</f>
        <v>411.12573700000002</v>
      </c>
      <c r="H64" s="29">
        <f>-'[4]03-17'!$F$230</f>
        <v>529.86558099999991</v>
      </c>
    </row>
    <row r="65" spans="1:8" ht="13.5" customHeight="1" x14ac:dyDescent="0.2">
      <c r="A65" s="33"/>
      <c r="B65" s="26" t="s">
        <v>52</v>
      </c>
      <c r="C65" s="27">
        <f>'[1]BOP WITH CAPITAL'!C65+F65</f>
        <v>164.32655699999995</v>
      </c>
      <c r="D65" s="27">
        <f>'[1]BOP WITH CAPITAL'!D65+G65</f>
        <v>292.770263</v>
      </c>
      <c r="E65" s="27">
        <f>'[1]BOP WITH CAPITAL'!E65+H65</f>
        <v>1077.8245269999998</v>
      </c>
      <c r="F65" s="28">
        <f>'[2]03-15'!$F$291</f>
        <v>7.2651209999999935</v>
      </c>
      <c r="G65" s="27">
        <f>'[3]03-16'!$F$291</f>
        <v>110.291797</v>
      </c>
      <c r="H65" s="29">
        <f>'[4]03-17'!$F$291</f>
        <v>728.48727799999995</v>
      </c>
    </row>
    <row r="66" spans="1:8" ht="13.5" customHeight="1" x14ac:dyDescent="0.2">
      <c r="A66" s="33" t="s">
        <v>53</v>
      </c>
      <c r="B66" s="17" t="s">
        <v>54</v>
      </c>
      <c r="C66" s="18">
        <f>'[1]BOP WITH CAPITAL'!C66+F66</f>
        <v>-3387.2486909999989</v>
      </c>
      <c r="D66" s="18">
        <f>'[1]BOP WITH CAPITAL'!D66+G66</f>
        <v>2383.3982609999998</v>
      </c>
      <c r="E66" s="18">
        <f>'[1]BOP WITH CAPITAL'!E66+H66</f>
        <v>1273.2942989999999</v>
      </c>
      <c r="F66" s="19">
        <f>F67-F68</f>
        <v>1908.689967</v>
      </c>
      <c r="G66" s="18">
        <f>G67-G68</f>
        <v>100.95838100000003</v>
      </c>
      <c r="H66" s="20">
        <f>H67-H68</f>
        <v>2472.7418499999999</v>
      </c>
    </row>
    <row r="67" spans="1:8" ht="13.5" customHeight="1" x14ac:dyDescent="0.2">
      <c r="A67" s="33"/>
      <c r="B67" s="26" t="s">
        <v>51</v>
      </c>
      <c r="C67" s="27">
        <f>'[1]BOP WITH CAPITAL'!C67+F67</f>
        <v>-5870.1069040000002</v>
      </c>
      <c r="D67" s="27">
        <f>'[1]BOP WITH CAPITAL'!D67+G67</f>
        <v>2474.413031</v>
      </c>
      <c r="E67" s="27">
        <f>'[1]BOP WITH CAPITAL'!E67+H67</f>
        <v>1047.8785760000001</v>
      </c>
      <c r="F67" s="28">
        <f>-'[2]03-15'!$F$252-'[2]03-15'!$F$263</f>
        <v>1586.458543</v>
      </c>
      <c r="G67" s="27">
        <f>-'[3]03-16'!$F$252-'[3]03-16'!$F$263</f>
        <v>586.86710500000004</v>
      </c>
      <c r="H67" s="29">
        <f>-'[4]03-17'!$F$252-'[4]03-17'!$F$263</f>
        <v>1993.7710050000001</v>
      </c>
    </row>
    <row r="68" spans="1:8" ht="13.5" customHeight="1" x14ac:dyDescent="0.2">
      <c r="A68" s="33"/>
      <c r="B68" s="26" t="s">
        <v>52</v>
      </c>
      <c r="C68" s="27">
        <f>'[1]BOP WITH CAPITAL'!C68+F68</f>
        <v>-2482.858213</v>
      </c>
      <c r="D68" s="27">
        <f>'[1]BOP WITH CAPITAL'!D68+G68</f>
        <v>91.014770000000055</v>
      </c>
      <c r="E68" s="27">
        <f>'[1]BOP WITH CAPITAL'!E68+H68</f>
        <v>-225.41572299999999</v>
      </c>
      <c r="F68" s="28">
        <f>'[2]03-15'!$F$313+'[2]03-15'!$F$324</f>
        <v>-322.231424</v>
      </c>
      <c r="G68" s="27">
        <f>'[3]03-16'!$F$313+'[3]03-16'!$F$324</f>
        <v>485.90872400000001</v>
      </c>
      <c r="H68" s="29">
        <f>'[4]03-17'!$F$313+'[4]03-17'!$F$324</f>
        <v>-478.970845</v>
      </c>
    </row>
    <row r="69" spans="1:8" ht="13.5" customHeight="1" x14ac:dyDescent="0.2">
      <c r="A69" s="33" t="s">
        <v>55</v>
      </c>
      <c r="B69" s="17" t="s">
        <v>56</v>
      </c>
      <c r="C69" s="18">
        <f>'[1]BOP WITH CAPITAL'!C69+F69</f>
        <v>571.90319500000123</v>
      </c>
      <c r="D69" s="18">
        <f>'[1]BOP WITH CAPITAL'!D69+G69</f>
        <v>-4727.9517089999999</v>
      </c>
      <c r="E69" s="18">
        <f>'[1]BOP WITH CAPITAL'!E69+H69</f>
        <v>-2453.6103279999998</v>
      </c>
      <c r="F69" s="19">
        <f>F70-F71</f>
        <v>-2600.5434550000004</v>
      </c>
      <c r="G69" s="18">
        <f>G70-G71</f>
        <v>-1491.1986809999996</v>
      </c>
      <c r="H69" s="20">
        <f>H70-H71</f>
        <v>-3532.4507339999996</v>
      </c>
    </row>
    <row r="70" spans="1:8" ht="13.5" customHeight="1" x14ac:dyDescent="0.2">
      <c r="A70" s="33"/>
      <c r="B70" s="26" t="s">
        <v>51</v>
      </c>
      <c r="C70" s="27">
        <f>'[1]BOP WITH CAPITAL'!C70+F70</f>
        <v>13786.620112999999</v>
      </c>
      <c r="D70" s="27">
        <f>'[1]BOP WITH CAPITAL'!D70+G70</f>
        <v>-1961.3955739999999</v>
      </c>
      <c r="E70" s="27">
        <f>'[1]BOP WITH CAPITAL'!E70+H70</f>
        <v>-2507.5247259999996</v>
      </c>
      <c r="F70" s="28">
        <f>-'[2]03-15'!$F$264</f>
        <v>1570.7899579999998</v>
      </c>
      <c r="G70" s="27">
        <f>-'[3]03-16'!$F$264</f>
        <v>-1616.487304</v>
      </c>
      <c r="H70" s="29">
        <f>-'[4]03-17'!$F$264</f>
        <v>-1702.9765689999999</v>
      </c>
    </row>
    <row r="71" spans="1:8" ht="13.5" customHeight="1" x14ac:dyDescent="0.2">
      <c r="A71" s="33"/>
      <c r="B71" s="26" t="s">
        <v>52</v>
      </c>
      <c r="C71" s="27">
        <f>'[1]BOP WITH CAPITAL'!C71+F71</f>
        <v>13214.716917999998</v>
      </c>
      <c r="D71" s="27">
        <f>'[1]BOP WITH CAPITAL'!D71+G71</f>
        <v>2766.5561349999998</v>
      </c>
      <c r="E71" s="27">
        <f>'[1]BOP WITH CAPITAL'!E71+H71</f>
        <v>-53.914398000000347</v>
      </c>
      <c r="F71" s="28">
        <f>'[2]03-15'!$F$325</f>
        <v>4171.3334130000003</v>
      </c>
      <c r="G71" s="27">
        <f>'[3]03-16'!$F$325</f>
        <v>-125.28862300000037</v>
      </c>
      <c r="H71" s="29">
        <f>'[4]03-17'!$F$325</f>
        <v>1829.4741649999996</v>
      </c>
    </row>
    <row r="72" spans="1:8" ht="13.5" customHeight="1" x14ac:dyDescent="0.2">
      <c r="A72" s="33"/>
      <c r="B72" s="26" t="s">
        <v>57</v>
      </c>
      <c r="C72" s="50">
        <f>'[1]BOP WITH CAPITAL'!C72+F72</f>
        <v>-3178.56</v>
      </c>
      <c r="D72" s="50">
        <f>'[1]BOP WITH CAPITAL'!D72+G72</f>
        <v>-1732.4</v>
      </c>
      <c r="E72" s="50">
        <f>'[1]BOP WITH CAPITAL'!E72+H72</f>
        <v>-2234.7000000000003</v>
      </c>
      <c r="F72" s="51">
        <f>'[5]BOP WITH CAPITAL'!$G$72</f>
        <v>-1977.8</v>
      </c>
      <c r="G72" s="50">
        <f>'[5]BOP WITH CAPITAL'!$H$72</f>
        <v>-1265</v>
      </c>
      <c r="H72" s="52">
        <f>'[6]EXTRA ITEMS'!$B$14</f>
        <v>-247.3</v>
      </c>
    </row>
    <row r="73" spans="1:8" ht="13.5" customHeight="1" x14ac:dyDescent="0.2">
      <c r="A73" s="33"/>
      <c r="B73" s="26"/>
      <c r="C73" s="27"/>
      <c r="D73" s="27"/>
      <c r="E73" s="27"/>
      <c r="F73" s="28"/>
      <c r="G73" s="27"/>
      <c r="H73" s="29"/>
    </row>
    <row r="74" spans="1:8" ht="13.5" customHeight="1" x14ac:dyDescent="0.2">
      <c r="A74" s="33" t="s">
        <v>58</v>
      </c>
      <c r="B74" s="17" t="s">
        <v>59</v>
      </c>
      <c r="C74" s="18">
        <f>'[1]BOP WITH CAPITAL'!C74+F74</f>
        <v>375</v>
      </c>
      <c r="D74" s="18">
        <f>'[1]BOP WITH CAPITAL'!D74+G74</f>
        <v>773.5</v>
      </c>
      <c r="E74" s="18">
        <f>'[1]BOP WITH CAPITAL'!E74+H74</f>
        <v>-305</v>
      </c>
      <c r="F74" s="19">
        <f>-'[2]03-15'!$F$352</f>
        <v>67</v>
      </c>
      <c r="G74" s="18">
        <f>-'[3]03-16'!$F$352</f>
        <v>415.5</v>
      </c>
      <c r="H74" s="20">
        <f>-'[4]03-17'!$F$352</f>
        <v>-22</v>
      </c>
    </row>
    <row r="75" spans="1:8" ht="13.5" customHeight="1" thickBot="1" x14ac:dyDescent="0.25">
      <c r="A75" s="16"/>
      <c r="B75" s="26"/>
      <c r="C75" s="27"/>
      <c r="D75" s="27"/>
      <c r="E75" s="27"/>
      <c r="F75" s="28"/>
      <c r="G75" s="27"/>
      <c r="H75" s="29"/>
    </row>
    <row r="76" spans="1:8" ht="13.5" customHeight="1" thickBot="1" x14ac:dyDescent="0.25">
      <c r="A76" s="12" t="s">
        <v>60</v>
      </c>
      <c r="B76" s="12" t="s">
        <v>61</v>
      </c>
      <c r="C76" s="30">
        <f>'[1]BOP WITH CAPITAL'!C76+F76</f>
        <v>512.37429499999962</v>
      </c>
      <c r="D76" s="31">
        <f>'[1]BOP WITH CAPITAL'!D76+G76</f>
        <v>489.98949699999957</v>
      </c>
      <c r="E76" s="32">
        <f>'[1]BOP WITH CAPITAL'!E76+H76</f>
        <v>545.74403700000403</v>
      </c>
      <c r="F76" s="30">
        <f>'[2]03-15'!$F$353</f>
        <v>611.62151599999925</v>
      </c>
      <c r="G76" s="31">
        <f>'[3]03-16'!$F$353</f>
        <v>41.568862999998601</v>
      </c>
      <c r="H76" s="32">
        <f>'[4]03-17'!$F$353</f>
        <v>60.517841000001681</v>
      </c>
    </row>
    <row r="77" spans="1:8" ht="8.25" customHeight="1" x14ac:dyDescent="0.2">
      <c r="A77" s="53"/>
      <c r="B77" s="54"/>
      <c r="C77" s="27"/>
      <c r="D77" s="27"/>
      <c r="E77" s="27"/>
      <c r="F77" s="27"/>
      <c r="G77" s="27"/>
      <c r="H77" s="27"/>
    </row>
    <row r="78" spans="1:8" ht="13.5" customHeight="1" x14ac:dyDescent="0.2">
      <c r="A78" s="53"/>
      <c r="B78" s="54" t="s">
        <v>62</v>
      </c>
      <c r="C78" s="55"/>
      <c r="D78" s="55"/>
      <c r="E78" s="55"/>
      <c r="F78" s="55">
        <f>'[7]03-15'!$D$4</f>
        <v>6047</v>
      </c>
      <c r="G78" s="55">
        <f>'[8]03-16'!$D$4</f>
        <v>6618</v>
      </c>
      <c r="H78" s="55">
        <f>'[9]03-17'!$D$4</f>
        <v>6448</v>
      </c>
    </row>
    <row r="79" spans="1:8" ht="13.5" customHeight="1" x14ac:dyDescent="0.2">
      <c r="A79" s="53"/>
      <c r="B79" s="54"/>
      <c r="C79" s="55"/>
      <c r="D79" s="55"/>
      <c r="E79" s="55"/>
      <c r="F79" s="55"/>
      <c r="G79" s="55"/>
      <c r="H79" s="55"/>
    </row>
    <row r="80" spans="1:8" ht="39" customHeight="1" x14ac:dyDescent="0.2">
      <c r="A80" s="53"/>
      <c r="B80" s="57" t="s">
        <v>63</v>
      </c>
      <c r="C80" s="57"/>
      <c r="D80" s="57"/>
      <c r="E80" s="57"/>
      <c r="F80" s="57"/>
      <c r="G80" s="57"/>
      <c r="H80" s="57"/>
    </row>
    <row r="81" spans="1:8" ht="39.75" customHeight="1" x14ac:dyDescent="0.2">
      <c r="A81" s="53"/>
      <c r="B81" s="57" t="s">
        <v>64</v>
      </c>
      <c r="C81" s="57"/>
      <c r="D81" s="57"/>
      <c r="E81" s="57"/>
      <c r="F81" s="57"/>
      <c r="G81" s="57"/>
      <c r="H81" s="57"/>
    </row>
    <row r="82" spans="1:8" ht="63" customHeight="1" x14ac:dyDescent="0.2">
      <c r="A82" s="53"/>
      <c r="B82" s="62" t="s">
        <v>65</v>
      </c>
      <c r="C82" s="62"/>
      <c r="D82" s="62"/>
      <c r="E82" s="62"/>
      <c r="F82" s="62"/>
      <c r="G82" s="62"/>
      <c r="H82" s="62"/>
    </row>
    <row r="83" spans="1:8" ht="13.5" customHeight="1" x14ac:dyDescent="0.2">
      <c r="A83" s="53"/>
      <c r="B83" s="57"/>
      <c r="C83" s="57"/>
      <c r="D83" s="57"/>
      <c r="E83" s="57"/>
      <c r="F83" s="57"/>
      <c r="G83" s="57"/>
      <c r="H83" s="57"/>
    </row>
    <row r="84" spans="1:8" ht="21" customHeight="1" x14ac:dyDescent="0.2">
      <c r="A84" s="53"/>
      <c r="B84" s="57"/>
      <c r="C84" s="57"/>
      <c r="D84" s="57"/>
      <c r="E84" s="57"/>
      <c r="F84" s="57"/>
      <c r="G84" s="57"/>
      <c r="H84" s="57"/>
    </row>
    <row r="85" spans="1:8" ht="21" customHeight="1" x14ac:dyDescent="0.2">
      <c r="A85" s="53"/>
      <c r="B85" s="56"/>
      <c r="C85" s="56"/>
      <c r="D85" s="56"/>
      <c r="E85" s="56"/>
      <c r="F85" s="56"/>
      <c r="G85" s="56"/>
      <c r="H85" s="56"/>
    </row>
    <row r="86" spans="1:8" x14ac:dyDescent="0.2">
      <c r="C86" s="2"/>
      <c r="D86" s="2"/>
      <c r="E86" s="2"/>
      <c r="F86" s="2"/>
      <c r="G86" s="2"/>
      <c r="H86" s="2"/>
    </row>
    <row r="87" spans="1:8" x14ac:dyDescent="0.2">
      <c r="C87" s="2"/>
      <c r="D87" s="2"/>
      <c r="E87" s="2"/>
      <c r="F87" s="2"/>
      <c r="G87" s="2"/>
      <c r="H87" s="2"/>
    </row>
    <row r="88" spans="1:8" x14ac:dyDescent="0.2">
      <c r="C88" s="2"/>
      <c r="D88" s="2"/>
      <c r="E88" s="2"/>
      <c r="F88" s="2"/>
      <c r="G88" s="2"/>
      <c r="H88" s="2"/>
    </row>
    <row r="89" spans="1:8" x14ac:dyDescent="0.2">
      <c r="C89" s="2"/>
      <c r="D89" s="2"/>
      <c r="E89" s="2"/>
      <c r="F89" s="2"/>
      <c r="G89" s="2"/>
      <c r="H89" s="2"/>
    </row>
    <row r="90" spans="1:8" x14ac:dyDescent="0.2">
      <c r="C90" s="2"/>
      <c r="D90" s="2"/>
      <c r="E90" s="2"/>
      <c r="F90" s="2"/>
      <c r="G90" s="2"/>
      <c r="H90" s="2"/>
    </row>
    <row r="91" spans="1:8" x14ac:dyDescent="0.2">
      <c r="C91" s="2"/>
      <c r="D91" s="2"/>
      <c r="E91" s="2"/>
      <c r="F91" s="2"/>
      <c r="G91" s="2"/>
      <c r="H91" s="2"/>
    </row>
    <row r="92" spans="1:8" x14ac:dyDescent="0.2">
      <c r="C92" s="2"/>
      <c r="D92" s="2"/>
      <c r="E92" s="2"/>
      <c r="F92" s="2"/>
      <c r="G92" s="2"/>
      <c r="H92" s="2"/>
    </row>
    <row r="93" spans="1:8" x14ac:dyDescent="0.2">
      <c r="C93" s="2"/>
      <c r="D93" s="2"/>
      <c r="E93" s="2"/>
      <c r="F93" s="2"/>
      <c r="G93" s="2"/>
      <c r="H93" s="2"/>
    </row>
    <row r="94" spans="1:8" x14ac:dyDescent="0.2">
      <c r="C94" s="2"/>
      <c r="D94" s="2"/>
      <c r="E94" s="2"/>
      <c r="F94" s="2"/>
      <c r="G94" s="2"/>
      <c r="H94" s="2"/>
    </row>
    <row r="95" spans="1:8" x14ac:dyDescent="0.2">
      <c r="C95" s="2"/>
      <c r="D95" s="2"/>
      <c r="E95" s="2"/>
      <c r="F95" s="2"/>
      <c r="G95" s="2"/>
      <c r="H95" s="2"/>
    </row>
    <row r="96" spans="1:8" x14ac:dyDescent="0.2">
      <c r="C96" s="2"/>
      <c r="D96" s="2"/>
      <c r="E96" s="2"/>
      <c r="F96" s="2"/>
      <c r="G96" s="2"/>
      <c r="H96" s="2"/>
    </row>
    <row r="97" spans="3:8" x14ac:dyDescent="0.2">
      <c r="C97" s="2"/>
      <c r="D97" s="2"/>
      <c r="E97" s="2"/>
      <c r="F97" s="2"/>
      <c r="G97" s="2"/>
      <c r="H97" s="2"/>
    </row>
    <row r="98" spans="3:8" x14ac:dyDescent="0.2">
      <c r="C98" s="2"/>
      <c r="D98" s="2"/>
      <c r="E98" s="2"/>
      <c r="F98" s="2"/>
      <c r="G98" s="2"/>
      <c r="H98" s="2"/>
    </row>
    <row r="99" spans="3:8" x14ac:dyDescent="0.2">
      <c r="C99" s="2"/>
      <c r="D99" s="2"/>
      <c r="E99" s="2"/>
      <c r="F99" s="2"/>
      <c r="G99" s="2"/>
      <c r="H99" s="2"/>
    </row>
    <row r="100" spans="3:8" x14ac:dyDescent="0.2">
      <c r="C100" s="2"/>
      <c r="D100" s="2"/>
      <c r="E100" s="2"/>
      <c r="F100" s="2"/>
      <c r="G100" s="2"/>
      <c r="H100" s="2"/>
    </row>
    <row r="101" spans="3:8" x14ac:dyDescent="0.2">
      <c r="C101" s="2"/>
      <c r="D101" s="2"/>
      <c r="E101" s="2"/>
      <c r="F101" s="2"/>
      <c r="G101" s="2"/>
      <c r="H101" s="2"/>
    </row>
    <row r="102" spans="3:8" x14ac:dyDescent="0.2">
      <c r="C102" s="2"/>
      <c r="D102" s="2"/>
      <c r="E102" s="2"/>
      <c r="F102" s="2"/>
      <c r="G102" s="2"/>
      <c r="H102" s="2"/>
    </row>
    <row r="103" spans="3:8" x14ac:dyDescent="0.2">
      <c r="C103" s="2"/>
      <c r="D103" s="2"/>
      <c r="E103" s="2"/>
      <c r="F103" s="2"/>
      <c r="G103" s="2"/>
      <c r="H103" s="2"/>
    </row>
    <row r="104" spans="3:8" x14ac:dyDescent="0.2">
      <c r="C104" s="2"/>
      <c r="D104" s="2"/>
      <c r="E104" s="2"/>
      <c r="F104" s="2"/>
      <c r="G104" s="2"/>
      <c r="H104" s="2"/>
    </row>
    <row r="105" spans="3:8" x14ac:dyDescent="0.2">
      <c r="C105" s="2"/>
      <c r="D105" s="2"/>
      <c r="E105" s="2"/>
      <c r="F105" s="2"/>
      <c r="G105" s="2"/>
      <c r="H105" s="2"/>
    </row>
    <row r="106" spans="3:8" x14ac:dyDescent="0.2">
      <c r="C106" s="2"/>
      <c r="D106" s="2"/>
      <c r="E106" s="2"/>
      <c r="F106" s="2"/>
      <c r="G106" s="2"/>
      <c r="H106" s="2"/>
    </row>
    <row r="107" spans="3:8" x14ac:dyDescent="0.2">
      <c r="C107" s="2"/>
      <c r="D107" s="2"/>
      <c r="E107" s="2"/>
      <c r="F107" s="2"/>
      <c r="G107" s="2"/>
      <c r="H107" s="2"/>
    </row>
    <row r="108" spans="3:8" x14ac:dyDescent="0.2">
      <c r="C108" s="2"/>
      <c r="D108" s="2"/>
      <c r="E108" s="2"/>
      <c r="F108" s="2"/>
      <c r="G108" s="2"/>
      <c r="H108" s="2"/>
    </row>
    <row r="109" spans="3:8" x14ac:dyDescent="0.2">
      <c r="C109" s="2"/>
      <c r="D109" s="2"/>
      <c r="E109" s="2"/>
      <c r="F109" s="2"/>
      <c r="G109" s="2"/>
      <c r="H109" s="2"/>
    </row>
    <row r="110" spans="3:8" x14ac:dyDescent="0.2">
      <c r="C110" s="2"/>
      <c r="D110" s="2"/>
      <c r="E110" s="2"/>
      <c r="F110" s="2"/>
      <c r="G110" s="2"/>
      <c r="H110" s="2"/>
    </row>
    <row r="111" spans="3:8" x14ac:dyDescent="0.2">
      <c r="C111" s="2"/>
      <c r="D111" s="2"/>
      <c r="E111" s="2"/>
      <c r="F111" s="2"/>
      <c r="G111" s="2"/>
      <c r="H111" s="2"/>
    </row>
    <row r="112" spans="3:8" x14ac:dyDescent="0.2">
      <c r="C112" s="2"/>
      <c r="D112" s="2"/>
      <c r="E112" s="2"/>
      <c r="F112" s="2"/>
      <c r="G112" s="2"/>
      <c r="H112" s="2"/>
    </row>
    <row r="113" spans="3:8" x14ac:dyDescent="0.2">
      <c r="C113" s="2"/>
      <c r="D113" s="2"/>
      <c r="E113" s="2"/>
      <c r="F113" s="2"/>
      <c r="G113" s="2"/>
      <c r="H113" s="2"/>
    </row>
    <row r="114" spans="3:8" x14ac:dyDescent="0.2">
      <c r="C114" s="2"/>
      <c r="D114" s="2"/>
      <c r="E114" s="2"/>
      <c r="F114" s="2"/>
      <c r="G114" s="2"/>
      <c r="H114" s="2"/>
    </row>
    <row r="115" spans="3:8" x14ac:dyDescent="0.2">
      <c r="C115" s="2"/>
      <c r="D115" s="2"/>
      <c r="E115" s="2"/>
      <c r="F115" s="2"/>
      <c r="G115" s="2"/>
      <c r="H115" s="2"/>
    </row>
    <row r="116" spans="3:8" x14ac:dyDescent="0.2">
      <c r="C116" s="2"/>
      <c r="D116" s="2"/>
      <c r="E116" s="2"/>
      <c r="F116" s="2"/>
      <c r="G116" s="2"/>
      <c r="H116" s="2"/>
    </row>
    <row r="117" spans="3:8" x14ac:dyDescent="0.2">
      <c r="C117" s="2"/>
      <c r="D117" s="2"/>
      <c r="E117" s="2"/>
      <c r="F117" s="2"/>
      <c r="G117" s="2"/>
      <c r="H117" s="2"/>
    </row>
    <row r="118" spans="3:8" x14ac:dyDescent="0.2">
      <c r="C118" s="2"/>
      <c r="D118" s="2"/>
      <c r="E118" s="2"/>
      <c r="F118" s="2"/>
      <c r="G118" s="2"/>
      <c r="H118" s="2"/>
    </row>
    <row r="119" spans="3:8" x14ac:dyDescent="0.2">
      <c r="C119" s="2"/>
      <c r="D119" s="2"/>
      <c r="E119" s="2"/>
      <c r="F119" s="2"/>
      <c r="G119" s="2"/>
      <c r="H119" s="2"/>
    </row>
    <row r="120" spans="3:8" x14ac:dyDescent="0.2">
      <c r="C120" s="2"/>
      <c r="D120" s="2"/>
      <c r="E120" s="2"/>
      <c r="F120" s="2"/>
      <c r="G120" s="2"/>
      <c r="H120" s="2"/>
    </row>
    <row r="121" spans="3:8" x14ac:dyDescent="0.2">
      <c r="C121" s="2"/>
      <c r="D121" s="2"/>
      <c r="E121" s="2"/>
      <c r="F121" s="2"/>
      <c r="G121" s="2"/>
      <c r="H121" s="2"/>
    </row>
    <row r="122" spans="3:8" x14ac:dyDescent="0.2">
      <c r="C122" s="2"/>
      <c r="D122" s="2"/>
      <c r="E122" s="2"/>
      <c r="F122" s="2"/>
      <c r="G122" s="2"/>
      <c r="H122" s="2"/>
    </row>
    <row r="123" spans="3:8" x14ac:dyDescent="0.2">
      <c r="C123" s="2"/>
      <c r="D123" s="2"/>
      <c r="E123" s="2"/>
      <c r="F123" s="2"/>
      <c r="G123" s="2"/>
      <c r="H123" s="2"/>
    </row>
    <row r="124" spans="3:8" x14ac:dyDescent="0.2">
      <c r="C124" s="2"/>
      <c r="D124" s="2"/>
      <c r="E124" s="2"/>
      <c r="F124" s="2"/>
      <c r="G124" s="2"/>
      <c r="H124" s="2"/>
    </row>
    <row r="125" spans="3:8" x14ac:dyDescent="0.2">
      <c r="C125" s="2"/>
      <c r="D125" s="2"/>
      <c r="E125" s="2"/>
      <c r="F125" s="2"/>
      <c r="G125" s="2"/>
      <c r="H125" s="2"/>
    </row>
    <row r="126" spans="3:8" x14ac:dyDescent="0.2">
      <c r="C126" s="2"/>
      <c r="D126" s="2"/>
      <c r="E126" s="2"/>
      <c r="F126" s="2"/>
      <c r="G126" s="2"/>
      <c r="H126" s="2"/>
    </row>
    <row r="127" spans="3:8" x14ac:dyDescent="0.2">
      <c r="C127" s="2"/>
      <c r="D127" s="2"/>
      <c r="E127" s="2"/>
      <c r="F127" s="2"/>
      <c r="G127" s="2"/>
      <c r="H127" s="2"/>
    </row>
    <row r="128" spans="3:8" x14ac:dyDescent="0.2">
      <c r="C128" s="2"/>
      <c r="D128" s="2"/>
      <c r="E128" s="2"/>
      <c r="F128" s="2"/>
      <c r="G128" s="2"/>
      <c r="H128" s="2"/>
    </row>
    <row r="129" spans="3:8" x14ac:dyDescent="0.2">
      <c r="C129" s="2"/>
      <c r="D129" s="2"/>
      <c r="E129" s="2"/>
      <c r="F129" s="2"/>
      <c r="G129" s="2"/>
      <c r="H129" s="2"/>
    </row>
    <row r="130" spans="3:8" x14ac:dyDescent="0.2">
      <c r="C130" s="2"/>
      <c r="D130" s="2"/>
      <c r="E130" s="2"/>
      <c r="F130" s="2"/>
      <c r="G130" s="2"/>
      <c r="H130" s="2"/>
    </row>
    <row r="131" spans="3:8" x14ac:dyDescent="0.2">
      <c r="C131" s="2"/>
      <c r="D131" s="2"/>
      <c r="E131" s="2"/>
      <c r="F131" s="2"/>
      <c r="G131" s="2"/>
      <c r="H131" s="2"/>
    </row>
    <row r="132" spans="3:8" x14ac:dyDescent="0.2">
      <c r="C132" s="2"/>
      <c r="D132" s="2"/>
      <c r="E132" s="2"/>
      <c r="F132" s="2"/>
      <c r="G132" s="2"/>
      <c r="H132" s="2"/>
    </row>
    <row r="133" spans="3:8" x14ac:dyDescent="0.2">
      <c r="C133" s="2"/>
      <c r="D133" s="2"/>
      <c r="E133" s="2"/>
      <c r="F133" s="2"/>
      <c r="G133" s="2"/>
      <c r="H133" s="2"/>
    </row>
    <row r="134" spans="3:8" x14ac:dyDescent="0.2">
      <c r="C134" s="2"/>
      <c r="D134" s="2"/>
      <c r="E134" s="2"/>
      <c r="F134" s="2"/>
      <c r="G134" s="2"/>
      <c r="H134" s="2"/>
    </row>
    <row r="135" spans="3:8" x14ac:dyDescent="0.2">
      <c r="C135" s="2"/>
      <c r="D135" s="2"/>
      <c r="E135" s="2"/>
      <c r="F135" s="2"/>
      <c r="G135" s="2"/>
      <c r="H135" s="2"/>
    </row>
    <row r="136" spans="3:8" x14ac:dyDescent="0.2">
      <c r="C136" s="2"/>
      <c r="D136" s="2"/>
      <c r="E136" s="2"/>
      <c r="F136" s="2"/>
      <c r="G136" s="2"/>
      <c r="H136" s="2"/>
    </row>
    <row r="137" spans="3:8" x14ac:dyDescent="0.2">
      <c r="C137" s="2"/>
      <c r="D137" s="2"/>
      <c r="E137" s="2"/>
      <c r="F137" s="2"/>
      <c r="G137" s="2"/>
      <c r="H137" s="2"/>
    </row>
    <row r="138" spans="3:8" x14ac:dyDescent="0.2">
      <c r="C138" s="2"/>
      <c r="D138" s="2"/>
      <c r="E138" s="2"/>
      <c r="F138" s="2"/>
      <c r="G138" s="2"/>
      <c r="H138" s="2"/>
    </row>
    <row r="139" spans="3:8" x14ac:dyDescent="0.2">
      <c r="C139" s="2"/>
      <c r="D139" s="2"/>
      <c r="E139" s="2"/>
      <c r="F139" s="2"/>
      <c r="G139" s="2"/>
      <c r="H139" s="2"/>
    </row>
    <row r="140" spans="3:8" x14ac:dyDescent="0.2">
      <c r="C140" s="2"/>
      <c r="D140" s="2"/>
      <c r="E140" s="2"/>
      <c r="F140" s="2"/>
      <c r="G140" s="2"/>
      <c r="H140" s="2"/>
    </row>
    <row r="141" spans="3:8" x14ac:dyDescent="0.2">
      <c r="C141" s="2"/>
      <c r="D141" s="2"/>
      <c r="E141" s="2"/>
      <c r="F141" s="2"/>
      <c r="G141" s="2"/>
      <c r="H141" s="2"/>
    </row>
    <row r="142" spans="3:8" x14ac:dyDescent="0.2">
      <c r="C142" s="2"/>
      <c r="D142" s="2"/>
      <c r="E142" s="2"/>
      <c r="F142" s="2"/>
      <c r="G142" s="2"/>
      <c r="H142" s="2"/>
    </row>
    <row r="143" spans="3:8" x14ac:dyDescent="0.2">
      <c r="C143" s="2"/>
      <c r="D143" s="2"/>
      <c r="E143" s="2"/>
      <c r="F143" s="2"/>
      <c r="G143" s="2"/>
      <c r="H143" s="2"/>
    </row>
    <row r="144" spans="3:8" x14ac:dyDescent="0.2">
      <c r="C144" s="2"/>
      <c r="D144" s="2"/>
      <c r="E144" s="2"/>
      <c r="F144" s="2"/>
      <c r="G144" s="2"/>
      <c r="H144" s="2"/>
    </row>
    <row r="145" spans="3:8" x14ac:dyDescent="0.2">
      <c r="C145" s="2"/>
      <c r="D145" s="2"/>
      <c r="E145" s="2"/>
      <c r="F145" s="2"/>
      <c r="G145" s="2"/>
      <c r="H145" s="2"/>
    </row>
    <row r="146" spans="3:8" x14ac:dyDescent="0.2">
      <c r="C146" s="2"/>
      <c r="D146" s="2"/>
      <c r="E146" s="2"/>
      <c r="F146" s="2"/>
      <c r="G146" s="2"/>
      <c r="H146" s="2"/>
    </row>
    <row r="147" spans="3:8" x14ac:dyDescent="0.2">
      <c r="C147" s="2"/>
      <c r="D147" s="2"/>
      <c r="E147" s="2"/>
      <c r="F147" s="2"/>
      <c r="G147" s="2"/>
      <c r="H147" s="2"/>
    </row>
    <row r="148" spans="3:8" x14ac:dyDescent="0.2">
      <c r="C148" s="2"/>
      <c r="D148" s="2"/>
      <c r="E148" s="2"/>
      <c r="F148" s="2"/>
      <c r="G148" s="2"/>
      <c r="H148" s="2"/>
    </row>
    <row r="149" spans="3:8" x14ac:dyDescent="0.2">
      <c r="C149" s="2"/>
      <c r="D149" s="2"/>
      <c r="E149" s="2"/>
      <c r="F149" s="2"/>
      <c r="G149" s="2"/>
      <c r="H149" s="2"/>
    </row>
    <row r="150" spans="3:8" x14ac:dyDescent="0.2">
      <c r="C150" s="2"/>
      <c r="D150" s="2"/>
      <c r="E150" s="2"/>
      <c r="F150" s="2"/>
      <c r="G150" s="2"/>
      <c r="H150" s="2"/>
    </row>
    <row r="151" spans="3:8" x14ac:dyDescent="0.2">
      <c r="C151" s="2"/>
      <c r="D151" s="2"/>
      <c r="E151" s="2"/>
      <c r="F151" s="2"/>
      <c r="G151" s="2"/>
      <c r="H151" s="2"/>
    </row>
    <row r="152" spans="3:8" x14ac:dyDescent="0.2">
      <c r="C152" s="2"/>
      <c r="D152" s="2"/>
      <c r="E152" s="2"/>
      <c r="F152" s="2"/>
      <c r="G152" s="2"/>
      <c r="H152" s="2"/>
    </row>
    <row r="153" spans="3:8" x14ac:dyDescent="0.2">
      <c r="C153" s="2"/>
      <c r="D153" s="2"/>
      <c r="E153" s="2"/>
      <c r="F153" s="2"/>
      <c r="G153" s="2"/>
      <c r="H153" s="2"/>
    </row>
    <row r="154" spans="3:8" x14ac:dyDescent="0.2">
      <c r="C154" s="2"/>
      <c r="D154" s="2"/>
      <c r="E154" s="2"/>
      <c r="F154" s="2"/>
      <c r="G154" s="2"/>
      <c r="H154" s="2"/>
    </row>
    <row r="155" spans="3:8" x14ac:dyDescent="0.2">
      <c r="C155" s="2"/>
      <c r="D155" s="2"/>
      <c r="E155" s="2"/>
      <c r="F155" s="2"/>
      <c r="G155" s="2"/>
      <c r="H155" s="2"/>
    </row>
    <row r="156" spans="3:8" x14ac:dyDescent="0.2">
      <c r="C156" s="2"/>
      <c r="D156" s="2"/>
      <c r="E156" s="2"/>
      <c r="F156" s="2"/>
      <c r="G156" s="2"/>
      <c r="H156" s="2"/>
    </row>
    <row r="157" spans="3:8" x14ac:dyDescent="0.2">
      <c r="C157" s="2"/>
      <c r="D157" s="2"/>
      <c r="E157" s="2"/>
      <c r="F157" s="2"/>
      <c r="G157" s="2"/>
      <c r="H157" s="2"/>
    </row>
    <row r="158" spans="3:8" x14ac:dyDescent="0.2">
      <c r="C158" s="2"/>
      <c r="D158" s="2"/>
      <c r="E158" s="2"/>
      <c r="F158" s="2"/>
      <c r="G158" s="2"/>
      <c r="H158" s="2"/>
    </row>
    <row r="159" spans="3:8" x14ac:dyDescent="0.2">
      <c r="C159" s="2"/>
      <c r="D159" s="2"/>
      <c r="E159" s="2"/>
      <c r="F159" s="2"/>
      <c r="G159" s="2"/>
      <c r="H159" s="2"/>
    </row>
    <row r="160" spans="3:8" x14ac:dyDescent="0.2">
      <c r="C160" s="2"/>
      <c r="D160" s="2"/>
      <c r="E160" s="2"/>
      <c r="F160" s="2"/>
      <c r="G160" s="2"/>
      <c r="H160" s="2"/>
    </row>
    <row r="161" spans="3:8" x14ac:dyDescent="0.2">
      <c r="C161" s="2"/>
      <c r="D161" s="2"/>
      <c r="E161" s="2"/>
      <c r="F161" s="2"/>
      <c r="G161" s="2"/>
      <c r="H161" s="2"/>
    </row>
    <row r="162" spans="3:8" x14ac:dyDescent="0.2">
      <c r="C162" s="2"/>
      <c r="D162" s="2"/>
      <c r="E162" s="2"/>
      <c r="F162" s="2"/>
      <c r="G162" s="2"/>
      <c r="H162" s="2"/>
    </row>
    <row r="163" spans="3:8" x14ac:dyDescent="0.2">
      <c r="C163" s="2"/>
      <c r="D163" s="2"/>
      <c r="E163" s="2"/>
      <c r="F163" s="2"/>
      <c r="G163" s="2"/>
      <c r="H163" s="2"/>
    </row>
    <row r="164" spans="3:8" x14ac:dyDescent="0.2">
      <c r="C164" s="2"/>
      <c r="D164" s="2"/>
      <c r="E164" s="2"/>
      <c r="F164" s="2"/>
      <c r="G164" s="2"/>
      <c r="H164" s="2"/>
    </row>
    <row r="165" spans="3:8" x14ac:dyDescent="0.2">
      <c r="C165" s="2"/>
      <c r="D165" s="2"/>
      <c r="E165" s="2"/>
      <c r="F165" s="2"/>
      <c r="G165" s="2"/>
      <c r="H165" s="2"/>
    </row>
    <row r="166" spans="3:8" x14ac:dyDescent="0.2">
      <c r="C166" s="2"/>
      <c r="D166" s="2"/>
      <c r="E166" s="2"/>
      <c r="F166" s="2"/>
      <c r="G166" s="2"/>
      <c r="H166" s="2"/>
    </row>
    <row r="167" spans="3:8" x14ac:dyDescent="0.2">
      <c r="C167" s="2"/>
      <c r="D167" s="2"/>
      <c r="E167" s="2"/>
      <c r="F167" s="2"/>
      <c r="G167" s="2"/>
      <c r="H167" s="2"/>
    </row>
    <row r="168" spans="3:8" x14ac:dyDescent="0.2">
      <c r="C168" s="2"/>
      <c r="D168" s="2"/>
      <c r="E168" s="2"/>
      <c r="F168" s="2"/>
      <c r="G168" s="2"/>
      <c r="H168" s="2"/>
    </row>
    <row r="169" spans="3:8" x14ac:dyDescent="0.2">
      <c r="C169" s="2"/>
      <c r="D169" s="2"/>
      <c r="E169" s="2"/>
      <c r="F169" s="2"/>
      <c r="G169" s="2"/>
      <c r="H169" s="2"/>
    </row>
    <row r="170" spans="3:8" x14ac:dyDescent="0.2">
      <c r="C170" s="2"/>
      <c r="D170" s="2"/>
      <c r="E170" s="2"/>
      <c r="F170" s="2"/>
      <c r="G170" s="2"/>
      <c r="H170" s="2"/>
    </row>
    <row r="171" spans="3:8" x14ac:dyDescent="0.2">
      <c r="C171" s="2"/>
      <c r="D171" s="2"/>
      <c r="E171" s="2"/>
      <c r="F171" s="2"/>
      <c r="G171" s="2"/>
      <c r="H171" s="2"/>
    </row>
    <row r="172" spans="3:8" x14ac:dyDescent="0.2">
      <c r="C172" s="2"/>
      <c r="D172" s="2"/>
      <c r="E172" s="2"/>
      <c r="F172" s="2"/>
      <c r="G172" s="2"/>
      <c r="H172" s="2"/>
    </row>
    <row r="173" spans="3:8" x14ac:dyDescent="0.2">
      <c r="C173" s="2"/>
      <c r="D173" s="2"/>
      <c r="E173" s="2"/>
      <c r="F173" s="2"/>
      <c r="G173" s="2"/>
      <c r="H173" s="2"/>
    </row>
    <row r="174" spans="3:8" x14ac:dyDescent="0.2">
      <c r="C174" s="2"/>
      <c r="D174" s="2"/>
      <c r="E174" s="2"/>
      <c r="F174" s="2"/>
      <c r="G174" s="2"/>
      <c r="H174" s="2"/>
    </row>
    <row r="175" spans="3:8" x14ac:dyDescent="0.2">
      <c r="C175" s="2"/>
      <c r="D175" s="2"/>
      <c r="E175" s="2"/>
      <c r="F175" s="2"/>
      <c r="G175" s="2"/>
      <c r="H175" s="2"/>
    </row>
    <row r="176" spans="3:8" x14ac:dyDescent="0.2">
      <c r="C176" s="2"/>
      <c r="D176" s="2"/>
      <c r="E176" s="2"/>
      <c r="F176" s="2"/>
      <c r="G176" s="2"/>
      <c r="H176" s="2"/>
    </row>
    <row r="177" spans="3:8" x14ac:dyDescent="0.2">
      <c r="C177" s="2"/>
      <c r="D177" s="2"/>
      <c r="E177" s="2"/>
      <c r="F177" s="2"/>
      <c r="G177" s="2"/>
      <c r="H177" s="2"/>
    </row>
    <row r="178" spans="3:8" x14ac:dyDescent="0.2">
      <c r="C178" s="2"/>
      <c r="D178" s="2"/>
      <c r="E178" s="2"/>
      <c r="F178" s="2"/>
      <c r="G178" s="2"/>
      <c r="H178" s="2"/>
    </row>
    <row r="179" spans="3:8" x14ac:dyDescent="0.2">
      <c r="C179" s="2"/>
      <c r="D179" s="2"/>
      <c r="E179" s="2"/>
      <c r="F179" s="2"/>
      <c r="G179" s="2"/>
      <c r="H179" s="2"/>
    </row>
    <row r="180" spans="3:8" x14ac:dyDescent="0.2">
      <c r="C180" s="2"/>
      <c r="D180" s="2"/>
      <c r="E180" s="2"/>
      <c r="F180" s="2"/>
      <c r="G180" s="2"/>
      <c r="H180" s="2"/>
    </row>
    <row r="181" spans="3:8" x14ac:dyDescent="0.2">
      <c r="C181" s="2"/>
      <c r="D181" s="2"/>
      <c r="E181" s="2"/>
      <c r="F181" s="2"/>
      <c r="G181" s="2"/>
      <c r="H181" s="2"/>
    </row>
    <row r="182" spans="3:8" x14ac:dyDescent="0.2">
      <c r="C182" s="2"/>
      <c r="D182" s="2"/>
      <c r="E182" s="2"/>
      <c r="F182" s="2"/>
      <c r="G182" s="2"/>
      <c r="H182" s="2"/>
    </row>
    <row r="183" spans="3:8" x14ac:dyDescent="0.2">
      <c r="C183" s="2"/>
      <c r="D183" s="2"/>
      <c r="E183" s="2"/>
      <c r="F183" s="2"/>
      <c r="G183" s="2"/>
      <c r="H183" s="2"/>
    </row>
    <row r="184" spans="3:8" x14ac:dyDescent="0.2">
      <c r="C184" s="2"/>
      <c r="D184" s="2"/>
      <c r="E184" s="2"/>
      <c r="F184" s="2"/>
      <c r="G184" s="2"/>
      <c r="H184" s="2"/>
    </row>
    <row r="185" spans="3:8" x14ac:dyDescent="0.2">
      <c r="C185" s="2"/>
      <c r="D185" s="2"/>
      <c r="E185" s="2"/>
      <c r="F185" s="2"/>
      <c r="G185" s="2"/>
      <c r="H185" s="2"/>
    </row>
    <row r="186" spans="3:8" x14ac:dyDescent="0.2">
      <c r="C186" s="2"/>
      <c r="D186" s="2"/>
      <c r="E186" s="2"/>
      <c r="F186" s="2"/>
      <c r="G186" s="2"/>
      <c r="H186" s="2"/>
    </row>
    <row r="187" spans="3:8" x14ac:dyDescent="0.2">
      <c r="C187" s="2"/>
      <c r="D187" s="2"/>
      <c r="E187" s="2"/>
      <c r="F187" s="2"/>
      <c r="G187" s="2"/>
      <c r="H187" s="2"/>
    </row>
    <row r="188" spans="3:8" x14ac:dyDescent="0.2">
      <c r="C188" s="2"/>
      <c r="D188" s="2"/>
      <c r="E188" s="2"/>
      <c r="F188" s="2"/>
      <c r="G188" s="2"/>
      <c r="H188" s="2"/>
    </row>
    <row r="189" spans="3:8" x14ac:dyDescent="0.2">
      <c r="C189" s="2"/>
      <c r="D189" s="2"/>
      <c r="E189" s="2"/>
      <c r="F189" s="2"/>
      <c r="G189" s="2"/>
      <c r="H189" s="2"/>
    </row>
    <row r="190" spans="3:8" x14ac:dyDescent="0.2">
      <c r="C190" s="2"/>
      <c r="D190" s="2"/>
      <c r="E190" s="2"/>
      <c r="F190" s="2"/>
      <c r="G190" s="2"/>
      <c r="H190" s="2"/>
    </row>
    <row r="191" spans="3:8" x14ac:dyDescent="0.2">
      <c r="C191" s="2"/>
      <c r="D191" s="2"/>
      <c r="E191" s="2"/>
      <c r="F191" s="2"/>
      <c r="G191" s="2"/>
      <c r="H191" s="2"/>
    </row>
    <row r="192" spans="3:8" x14ac:dyDescent="0.2">
      <c r="C192" s="2"/>
      <c r="D192" s="2"/>
      <c r="E192" s="2"/>
      <c r="F192" s="2"/>
      <c r="G192" s="2"/>
      <c r="H192" s="2"/>
    </row>
    <row r="193" spans="3:8" x14ac:dyDescent="0.2">
      <c r="C193" s="2"/>
      <c r="D193" s="2"/>
      <c r="E193" s="2"/>
      <c r="F193" s="2"/>
      <c r="G193" s="2"/>
      <c r="H193" s="2"/>
    </row>
    <row r="194" spans="3:8" x14ac:dyDescent="0.2">
      <c r="C194" s="2"/>
      <c r="D194" s="2"/>
      <c r="E194" s="2"/>
      <c r="F194" s="2"/>
      <c r="G194" s="2"/>
      <c r="H194" s="2"/>
    </row>
    <row r="195" spans="3:8" x14ac:dyDescent="0.2">
      <c r="C195" s="2"/>
      <c r="D195" s="2"/>
      <c r="E195" s="2"/>
      <c r="F195" s="2"/>
      <c r="G195" s="2"/>
      <c r="H195" s="2"/>
    </row>
    <row r="196" spans="3:8" x14ac:dyDescent="0.2">
      <c r="C196" s="2"/>
      <c r="D196" s="2"/>
      <c r="E196" s="2"/>
      <c r="F196" s="2"/>
      <c r="G196" s="2"/>
      <c r="H196" s="2"/>
    </row>
    <row r="197" spans="3:8" x14ac:dyDescent="0.2">
      <c r="C197" s="2"/>
      <c r="D197" s="2"/>
      <c r="E197" s="2"/>
      <c r="F197" s="2"/>
      <c r="G197" s="2"/>
      <c r="H197" s="2"/>
    </row>
    <row r="198" spans="3:8" x14ac:dyDescent="0.2">
      <c r="C198" s="2"/>
      <c r="D198" s="2"/>
      <c r="E198" s="2"/>
      <c r="F198" s="2"/>
      <c r="G198" s="2"/>
      <c r="H198" s="2"/>
    </row>
    <row r="199" spans="3:8" x14ac:dyDescent="0.2">
      <c r="C199" s="2"/>
      <c r="D199" s="2"/>
      <c r="E199" s="2"/>
      <c r="F199" s="2"/>
      <c r="G199" s="2"/>
      <c r="H199" s="2"/>
    </row>
    <row r="200" spans="3:8" x14ac:dyDescent="0.2">
      <c r="C200" s="2"/>
      <c r="D200" s="2"/>
      <c r="E200" s="2"/>
      <c r="F200" s="2"/>
      <c r="G200" s="2"/>
      <c r="H200" s="2"/>
    </row>
    <row r="201" spans="3:8" x14ac:dyDescent="0.2">
      <c r="C201" s="2"/>
      <c r="D201" s="2"/>
      <c r="E201" s="2"/>
      <c r="F201" s="2"/>
      <c r="G201" s="2"/>
      <c r="H201" s="2"/>
    </row>
    <row r="202" spans="3:8" x14ac:dyDescent="0.2">
      <c r="C202" s="2"/>
      <c r="D202" s="2"/>
      <c r="E202" s="2"/>
      <c r="F202" s="2"/>
      <c r="G202" s="2"/>
      <c r="H202" s="2"/>
    </row>
    <row r="203" spans="3:8" x14ac:dyDescent="0.2">
      <c r="C203" s="2"/>
      <c r="D203" s="2"/>
      <c r="E203" s="2"/>
      <c r="F203" s="2"/>
      <c r="G203" s="2"/>
      <c r="H203" s="2"/>
    </row>
    <row r="204" spans="3:8" x14ac:dyDescent="0.2">
      <c r="C204" s="2"/>
      <c r="D204" s="2"/>
      <c r="E204" s="2"/>
      <c r="F204" s="2"/>
      <c r="G204" s="2"/>
      <c r="H204" s="2"/>
    </row>
    <row r="205" spans="3:8" x14ac:dyDescent="0.2">
      <c r="C205" s="2"/>
      <c r="D205" s="2"/>
      <c r="E205" s="2"/>
      <c r="F205" s="2"/>
      <c r="G205" s="2"/>
      <c r="H205" s="2"/>
    </row>
    <row r="206" spans="3:8" x14ac:dyDescent="0.2">
      <c r="C206" s="2"/>
      <c r="D206" s="2"/>
      <c r="E206" s="2"/>
      <c r="F206" s="2"/>
      <c r="G206" s="2"/>
      <c r="H206" s="2"/>
    </row>
    <row r="207" spans="3:8" x14ac:dyDescent="0.2">
      <c r="C207" s="2"/>
      <c r="D207" s="2"/>
      <c r="E207" s="2"/>
      <c r="F207" s="2"/>
      <c r="G207" s="2"/>
      <c r="H207" s="2"/>
    </row>
    <row r="208" spans="3:8" x14ac:dyDescent="0.2">
      <c r="C208" s="2"/>
      <c r="D208" s="2"/>
      <c r="E208" s="2"/>
      <c r="F208" s="2"/>
      <c r="G208" s="2"/>
      <c r="H208" s="2"/>
    </row>
    <row r="209" spans="3:8" x14ac:dyDescent="0.2">
      <c r="C209" s="2"/>
      <c r="D209" s="2"/>
      <c r="E209" s="2"/>
      <c r="F209" s="2"/>
      <c r="G209" s="2"/>
      <c r="H209" s="2"/>
    </row>
    <row r="210" spans="3:8" x14ac:dyDescent="0.2">
      <c r="C210" s="2"/>
      <c r="D210" s="2"/>
      <c r="E210" s="2"/>
      <c r="F210" s="2"/>
      <c r="G210" s="2"/>
      <c r="H210" s="2"/>
    </row>
    <row r="211" spans="3:8" x14ac:dyDescent="0.2">
      <c r="C211" s="2"/>
      <c r="D211" s="2"/>
      <c r="E211" s="2"/>
      <c r="F211" s="2"/>
      <c r="G211" s="2"/>
      <c r="H211" s="2"/>
    </row>
    <row r="212" spans="3:8" x14ac:dyDescent="0.2">
      <c r="C212" s="2"/>
      <c r="D212" s="2"/>
      <c r="E212" s="2"/>
      <c r="F212" s="2"/>
      <c r="G212" s="2"/>
      <c r="H212" s="2"/>
    </row>
    <row r="213" spans="3:8" x14ac:dyDescent="0.2">
      <c r="C213" s="2"/>
      <c r="D213" s="2"/>
      <c r="E213" s="2"/>
      <c r="F213" s="2"/>
      <c r="G213" s="2"/>
      <c r="H213" s="2"/>
    </row>
    <row r="214" spans="3:8" x14ac:dyDescent="0.2">
      <c r="C214" s="2"/>
      <c r="D214" s="2"/>
      <c r="E214" s="2"/>
      <c r="F214" s="2"/>
      <c r="G214" s="2"/>
      <c r="H214" s="2"/>
    </row>
    <row r="215" spans="3:8" x14ac:dyDescent="0.2">
      <c r="C215" s="2"/>
      <c r="D215" s="2"/>
      <c r="E215" s="2"/>
      <c r="F215" s="2"/>
      <c r="G215" s="2"/>
      <c r="H215" s="2"/>
    </row>
    <row r="216" spans="3:8" x14ac:dyDescent="0.2">
      <c r="C216" s="2"/>
      <c r="D216" s="2"/>
      <c r="E216" s="2"/>
      <c r="F216" s="2"/>
      <c r="G216" s="2"/>
      <c r="H216" s="2"/>
    </row>
    <row r="217" spans="3:8" x14ac:dyDescent="0.2">
      <c r="C217" s="2"/>
      <c r="D217" s="2"/>
      <c r="E217" s="2"/>
      <c r="F217" s="2"/>
      <c r="G217" s="2"/>
      <c r="H217" s="2"/>
    </row>
    <row r="218" spans="3:8" x14ac:dyDescent="0.2">
      <c r="C218" s="2"/>
      <c r="D218" s="2"/>
      <c r="E218" s="2"/>
      <c r="F218" s="2"/>
      <c r="G218" s="2"/>
      <c r="H218" s="2"/>
    </row>
    <row r="219" spans="3:8" x14ac:dyDescent="0.2">
      <c r="C219" s="2"/>
      <c r="D219" s="2"/>
      <c r="E219" s="2"/>
      <c r="F219" s="2"/>
      <c r="G219" s="2"/>
      <c r="H219" s="2"/>
    </row>
    <row r="220" spans="3:8" x14ac:dyDescent="0.2">
      <c r="C220" s="2"/>
      <c r="D220" s="2"/>
      <c r="E220" s="2"/>
      <c r="F220" s="2"/>
      <c r="G220" s="2"/>
      <c r="H220" s="2"/>
    </row>
    <row r="221" spans="3:8" x14ac:dyDescent="0.2">
      <c r="C221" s="2"/>
      <c r="D221" s="2"/>
      <c r="E221" s="2"/>
      <c r="F221" s="2"/>
      <c r="G221" s="2"/>
      <c r="H221" s="2"/>
    </row>
    <row r="222" spans="3:8" x14ac:dyDescent="0.2">
      <c r="C222" s="2"/>
      <c r="D222" s="2"/>
      <c r="E222" s="2"/>
      <c r="F222" s="2"/>
      <c r="G222" s="2"/>
      <c r="H222" s="2"/>
    </row>
    <row r="223" spans="3:8" x14ac:dyDescent="0.2">
      <c r="C223" s="2"/>
      <c r="D223" s="2"/>
      <c r="E223" s="2"/>
      <c r="F223" s="2"/>
      <c r="G223" s="2"/>
      <c r="H223" s="2"/>
    </row>
    <row r="224" spans="3:8" x14ac:dyDescent="0.2">
      <c r="C224" s="2"/>
      <c r="D224" s="2"/>
      <c r="E224" s="2"/>
      <c r="F224" s="2"/>
      <c r="G224" s="2"/>
      <c r="H224" s="2"/>
    </row>
    <row r="225" spans="3:8" x14ac:dyDescent="0.2">
      <c r="C225" s="2"/>
      <c r="D225" s="2"/>
      <c r="E225" s="2"/>
      <c r="F225" s="2"/>
      <c r="G225" s="2"/>
      <c r="H225" s="2"/>
    </row>
    <row r="226" spans="3:8" x14ac:dyDescent="0.2">
      <c r="C226" s="2"/>
      <c r="D226" s="2"/>
      <c r="E226" s="2"/>
      <c r="F226" s="2"/>
      <c r="G226" s="2"/>
      <c r="H226" s="2"/>
    </row>
    <row r="227" spans="3:8" x14ac:dyDescent="0.2">
      <c r="C227" s="2"/>
      <c r="D227" s="2"/>
      <c r="E227" s="2"/>
      <c r="F227" s="2"/>
      <c r="G227" s="2"/>
      <c r="H227" s="2"/>
    </row>
    <row r="228" spans="3:8" x14ac:dyDescent="0.2">
      <c r="C228" s="2"/>
      <c r="D228" s="2"/>
      <c r="E228" s="2"/>
      <c r="F228" s="2"/>
      <c r="G228" s="2"/>
      <c r="H228" s="2"/>
    </row>
    <row r="229" spans="3:8" x14ac:dyDescent="0.2">
      <c r="C229" s="2"/>
      <c r="D229" s="2"/>
      <c r="E229" s="2"/>
      <c r="F229" s="2"/>
      <c r="G229" s="2"/>
      <c r="H229" s="2"/>
    </row>
    <row r="230" spans="3:8" x14ac:dyDescent="0.2">
      <c r="C230" s="2"/>
      <c r="D230" s="2"/>
      <c r="E230" s="2"/>
      <c r="F230" s="2"/>
      <c r="G230" s="2"/>
      <c r="H230" s="2"/>
    </row>
    <row r="231" spans="3:8" x14ac:dyDescent="0.2">
      <c r="C231" s="2"/>
      <c r="D231" s="2"/>
      <c r="E231" s="2"/>
      <c r="F231" s="2"/>
      <c r="G231" s="2"/>
      <c r="H231" s="2"/>
    </row>
    <row r="232" spans="3:8" x14ac:dyDescent="0.2">
      <c r="C232" s="2"/>
      <c r="D232" s="2"/>
      <c r="E232" s="2"/>
      <c r="F232" s="2"/>
      <c r="G232" s="2"/>
      <c r="H232" s="2"/>
    </row>
    <row r="233" spans="3:8" x14ac:dyDescent="0.2">
      <c r="C233" s="2"/>
      <c r="D233" s="2"/>
      <c r="E233" s="2"/>
      <c r="F233" s="2"/>
      <c r="G233" s="2"/>
      <c r="H233" s="2"/>
    </row>
    <row r="234" spans="3:8" x14ac:dyDescent="0.2">
      <c r="C234" s="2"/>
      <c r="D234" s="2"/>
      <c r="E234" s="2"/>
      <c r="F234" s="2"/>
      <c r="G234" s="2"/>
      <c r="H234" s="2"/>
    </row>
    <row r="235" spans="3:8" x14ac:dyDescent="0.2">
      <c r="C235" s="2"/>
      <c r="D235" s="2"/>
      <c r="E235" s="2"/>
      <c r="F235" s="2"/>
      <c r="G235" s="2"/>
      <c r="H235" s="2"/>
    </row>
    <row r="236" spans="3:8" x14ac:dyDescent="0.2">
      <c r="C236" s="2"/>
      <c r="D236" s="2"/>
      <c r="E236" s="2"/>
      <c r="F236" s="2"/>
      <c r="G236" s="2"/>
      <c r="H236" s="2"/>
    </row>
    <row r="237" spans="3:8" x14ac:dyDescent="0.2">
      <c r="C237" s="2"/>
      <c r="D237" s="2"/>
      <c r="E237" s="2"/>
      <c r="F237" s="2"/>
      <c r="G237" s="2"/>
      <c r="H237" s="2"/>
    </row>
    <row r="238" spans="3:8" x14ac:dyDescent="0.2">
      <c r="C238" s="2"/>
      <c r="D238" s="2"/>
      <c r="E238" s="2"/>
      <c r="F238" s="2"/>
      <c r="G238" s="2"/>
      <c r="H238" s="2"/>
    </row>
    <row r="239" spans="3:8" x14ac:dyDescent="0.2">
      <c r="C239" s="2"/>
      <c r="D239" s="2"/>
      <c r="E239" s="2"/>
      <c r="F239" s="2"/>
      <c r="G239" s="2"/>
      <c r="H239" s="2"/>
    </row>
    <row r="240" spans="3:8" x14ac:dyDescent="0.2">
      <c r="C240" s="2"/>
      <c r="D240" s="2"/>
      <c r="E240" s="2"/>
      <c r="F240" s="2"/>
      <c r="G240" s="2"/>
      <c r="H240" s="2"/>
    </row>
    <row r="241" spans="3:8" x14ac:dyDescent="0.2">
      <c r="C241" s="2"/>
      <c r="D241" s="2"/>
      <c r="E241" s="2"/>
      <c r="F241" s="2"/>
      <c r="G241" s="2"/>
      <c r="H241" s="2"/>
    </row>
    <row r="242" spans="3:8" x14ac:dyDescent="0.2">
      <c r="C242" s="2"/>
      <c r="D242" s="2"/>
      <c r="E242" s="2"/>
      <c r="F242" s="2"/>
      <c r="G242" s="2"/>
      <c r="H242" s="2"/>
    </row>
    <row r="243" spans="3:8" x14ac:dyDescent="0.2">
      <c r="C243" s="2"/>
      <c r="D243" s="2"/>
      <c r="E243" s="2"/>
      <c r="F243" s="2"/>
      <c r="G243" s="2"/>
      <c r="H243" s="2"/>
    </row>
    <row r="244" spans="3:8" x14ac:dyDescent="0.2">
      <c r="C244" s="2"/>
      <c r="D244" s="2"/>
      <c r="E244" s="2"/>
      <c r="F244" s="2"/>
      <c r="G244" s="2"/>
      <c r="H244" s="2"/>
    </row>
    <row r="245" spans="3:8" x14ac:dyDescent="0.2">
      <c r="C245" s="2"/>
      <c r="D245" s="2"/>
      <c r="E245" s="2"/>
      <c r="F245" s="2"/>
      <c r="G245" s="2"/>
      <c r="H245" s="2"/>
    </row>
    <row r="246" spans="3:8" x14ac:dyDescent="0.2">
      <c r="C246" s="2"/>
      <c r="D246" s="2"/>
      <c r="E246" s="2"/>
      <c r="F246" s="2"/>
      <c r="G246" s="2"/>
      <c r="H246" s="2"/>
    </row>
    <row r="247" spans="3:8" x14ac:dyDescent="0.2">
      <c r="C247" s="2"/>
      <c r="D247" s="2"/>
      <c r="E247" s="2"/>
      <c r="F247" s="2"/>
      <c r="G247" s="2"/>
      <c r="H247" s="2"/>
    </row>
    <row r="248" spans="3:8" x14ac:dyDescent="0.2">
      <c r="C248" s="2"/>
      <c r="D248" s="2"/>
      <c r="E248" s="2"/>
      <c r="F248" s="2"/>
      <c r="G248" s="2"/>
      <c r="H248" s="2"/>
    </row>
    <row r="249" spans="3:8" x14ac:dyDescent="0.2">
      <c r="C249" s="2"/>
      <c r="D249" s="2"/>
      <c r="E249" s="2"/>
      <c r="F249" s="2"/>
      <c r="G249" s="2"/>
      <c r="H249" s="2"/>
    </row>
    <row r="250" spans="3:8" x14ac:dyDescent="0.2">
      <c r="C250" s="2"/>
      <c r="D250" s="2"/>
      <c r="E250" s="2"/>
      <c r="F250" s="2"/>
      <c r="G250" s="2"/>
      <c r="H250" s="2"/>
    </row>
    <row r="251" spans="3:8" x14ac:dyDescent="0.2">
      <c r="C251" s="2"/>
      <c r="D251" s="2"/>
      <c r="E251" s="2"/>
      <c r="F251" s="2"/>
      <c r="G251" s="2"/>
      <c r="H251" s="2"/>
    </row>
    <row r="252" spans="3:8" x14ac:dyDescent="0.2">
      <c r="C252" s="2"/>
      <c r="D252" s="2"/>
      <c r="E252" s="2"/>
      <c r="F252" s="2"/>
      <c r="G252" s="2"/>
      <c r="H252" s="2"/>
    </row>
    <row r="253" spans="3:8" x14ac:dyDescent="0.2">
      <c r="C253" s="2"/>
      <c r="D253" s="2"/>
      <c r="E253" s="2"/>
      <c r="F253" s="2"/>
      <c r="G253" s="2"/>
      <c r="H253" s="2"/>
    </row>
    <row r="254" spans="3:8" x14ac:dyDescent="0.2">
      <c r="C254" s="2"/>
      <c r="D254" s="2"/>
      <c r="E254" s="2"/>
      <c r="F254" s="2"/>
      <c r="G254" s="2"/>
      <c r="H254" s="2"/>
    </row>
    <row r="255" spans="3:8" x14ac:dyDescent="0.2">
      <c r="C255" s="2"/>
      <c r="D255" s="2"/>
      <c r="E255" s="2"/>
      <c r="F255" s="2"/>
      <c r="G255" s="2"/>
      <c r="H255" s="2"/>
    </row>
    <row r="256" spans="3:8" x14ac:dyDescent="0.2">
      <c r="C256" s="2"/>
      <c r="D256" s="2"/>
      <c r="E256" s="2"/>
      <c r="F256" s="2"/>
      <c r="G256" s="2"/>
      <c r="H256" s="2"/>
    </row>
    <row r="257" spans="3:8" x14ac:dyDescent="0.2">
      <c r="C257" s="2"/>
      <c r="D257" s="2"/>
      <c r="E257" s="2"/>
      <c r="F257" s="2"/>
      <c r="G257" s="2"/>
      <c r="H257" s="2"/>
    </row>
    <row r="258" spans="3:8" x14ac:dyDescent="0.2">
      <c r="C258" s="2"/>
      <c r="D258" s="2"/>
      <c r="E258" s="2"/>
      <c r="F258" s="2"/>
      <c r="G258" s="2"/>
      <c r="H258" s="2"/>
    </row>
    <row r="259" spans="3:8" x14ac:dyDescent="0.2">
      <c r="C259" s="2"/>
      <c r="D259" s="2"/>
      <c r="E259" s="2"/>
      <c r="F259" s="2"/>
      <c r="G259" s="2"/>
      <c r="H259" s="2"/>
    </row>
    <row r="260" spans="3:8" x14ac:dyDescent="0.2">
      <c r="C260" s="2"/>
      <c r="D260" s="2"/>
      <c r="E260" s="2"/>
      <c r="F260" s="2"/>
      <c r="G260" s="2"/>
      <c r="H260" s="2"/>
    </row>
    <row r="261" spans="3:8" x14ac:dyDescent="0.2">
      <c r="C261" s="2"/>
      <c r="D261" s="2"/>
      <c r="E261" s="2"/>
      <c r="F261" s="2"/>
      <c r="G261" s="2"/>
      <c r="H261" s="2"/>
    </row>
    <row r="262" spans="3:8" x14ac:dyDescent="0.2">
      <c r="C262" s="2"/>
      <c r="D262" s="2"/>
      <c r="E262" s="2"/>
      <c r="F262" s="2"/>
      <c r="G262" s="2"/>
      <c r="H262" s="2"/>
    </row>
    <row r="263" spans="3:8" x14ac:dyDescent="0.2">
      <c r="C263" s="2"/>
      <c r="D263" s="2"/>
      <c r="E263" s="2"/>
      <c r="F263" s="2"/>
      <c r="G263" s="2"/>
      <c r="H263" s="2"/>
    </row>
    <row r="264" spans="3:8" x14ac:dyDescent="0.2">
      <c r="C264" s="2"/>
      <c r="D264" s="2"/>
      <c r="E264" s="2"/>
      <c r="F264" s="2"/>
      <c r="G264" s="2"/>
      <c r="H264" s="2"/>
    </row>
    <row r="265" spans="3:8" x14ac:dyDescent="0.2">
      <c r="C265" s="2"/>
      <c r="D265" s="2"/>
      <c r="E265" s="2"/>
      <c r="F265" s="2"/>
      <c r="G265" s="2"/>
      <c r="H265" s="2"/>
    </row>
    <row r="266" spans="3:8" x14ac:dyDescent="0.2">
      <c r="C266" s="2"/>
      <c r="D266" s="2"/>
      <c r="E266" s="2"/>
      <c r="F266" s="2"/>
      <c r="G266" s="2"/>
      <c r="H266" s="2"/>
    </row>
    <row r="267" spans="3:8" x14ac:dyDescent="0.2">
      <c r="C267" s="2"/>
      <c r="D267" s="2"/>
      <c r="E267" s="2"/>
      <c r="F267" s="2"/>
      <c r="G267" s="2"/>
      <c r="H267" s="2"/>
    </row>
    <row r="268" spans="3:8" x14ac:dyDescent="0.2">
      <c r="C268" s="2"/>
      <c r="D268" s="2"/>
      <c r="E268" s="2"/>
      <c r="F268" s="2"/>
      <c r="G268" s="2"/>
      <c r="H268" s="2"/>
    </row>
    <row r="269" spans="3:8" x14ac:dyDescent="0.2">
      <c r="C269" s="2"/>
      <c r="D269" s="2"/>
      <c r="E269" s="2"/>
      <c r="F269" s="2"/>
      <c r="G269" s="2"/>
      <c r="H269" s="2"/>
    </row>
    <row r="270" spans="3:8" x14ac:dyDescent="0.2">
      <c r="C270" s="2"/>
      <c r="D270" s="2"/>
      <c r="E270" s="2"/>
      <c r="F270" s="2"/>
      <c r="G270" s="2"/>
      <c r="H270" s="2"/>
    </row>
    <row r="271" spans="3:8" x14ac:dyDescent="0.2">
      <c r="C271" s="2"/>
      <c r="D271" s="2"/>
      <c r="E271" s="2"/>
      <c r="F271" s="2"/>
      <c r="G271" s="2"/>
      <c r="H271" s="2"/>
    </row>
    <row r="272" spans="3:8" x14ac:dyDescent="0.2">
      <c r="C272" s="2"/>
      <c r="D272" s="2"/>
      <c r="E272" s="2"/>
      <c r="F272" s="2"/>
      <c r="G272" s="2"/>
      <c r="H272" s="2"/>
    </row>
    <row r="273" spans="3:8" x14ac:dyDescent="0.2">
      <c r="C273" s="2"/>
      <c r="D273" s="2"/>
      <c r="E273" s="2"/>
      <c r="F273" s="2"/>
      <c r="G273" s="2"/>
      <c r="H273" s="2"/>
    </row>
    <row r="274" spans="3:8" x14ac:dyDescent="0.2">
      <c r="C274" s="2"/>
      <c r="D274" s="2"/>
      <c r="E274" s="2"/>
      <c r="F274" s="2"/>
      <c r="G274" s="2"/>
      <c r="H274" s="2"/>
    </row>
    <row r="275" spans="3:8" x14ac:dyDescent="0.2">
      <c r="C275" s="2"/>
      <c r="D275" s="2"/>
      <c r="E275" s="2"/>
      <c r="F275" s="2"/>
      <c r="G275" s="2"/>
      <c r="H275" s="2"/>
    </row>
    <row r="276" spans="3:8" x14ac:dyDescent="0.2">
      <c r="C276" s="2"/>
      <c r="D276" s="2"/>
      <c r="E276" s="2"/>
      <c r="F276" s="2"/>
      <c r="G276" s="2"/>
      <c r="H276" s="2"/>
    </row>
    <row r="277" spans="3:8" x14ac:dyDescent="0.2">
      <c r="C277" s="2"/>
      <c r="D277" s="2"/>
      <c r="E277" s="2"/>
      <c r="F277" s="2"/>
      <c r="G277" s="2"/>
      <c r="H277" s="2"/>
    </row>
    <row r="278" spans="3:8" x14ac:dyDescent="0.2">
      <c r="C278" s="2"/>
      <c r="D278" s="2"/>
      <c r="E278" s="2"/>
      <c r="F278" s="2"/>
      <c r="G278" s="2"/>
      <c r="H278" s="2"/>
    </row>
    <row r="279" spans="3:8" x14ac:dyDescent="0.2">
      <c r="C279" s="2"/>
      <c r="D279" s="2"/>
      <c r="E279" s="2"/>
      <c r="F279" s="2"/>
      <c r="G279" s="2"/>
      <c r="H279" s="2"/>
    </row>
    <row r="280" spans="3:8" x14ac:dyDescent="0.2">
      <c r="C280" s="2"/>
      <c r="D280" s="2"/>
      <c r="E280" s="2"/>
      <c r="F280" s="2"/>
      <c r="G280" s="2"/>
      <c r="H280" s="2"/>
    </row>
    <row r="281" spans="3:8" x14ac:dyDescent="0.2">
      <c r="C281" s="2"/>
      <c r="D281" s="2"/>
      <c r="E281" s="2"/>
      <c r="F281" s="2"/>
      <c r="G281" s="2"/>
      <c r="H281" s="2"/>
    </row>
    <row r="282" spans="3:8" x14ac:dyDescent="0.2">
      <c r="C282" s="2"/>
      <c r="D282" s="2"/>
      <c r="E282" s="2"/>
      <c r="F282" s="2"/>
      <c r="G282" s="2"/>
      <c r="H282" s="2"/>
    </row>
    <row r="283" spans="3:8" x14ac:dyDescent="0.2">
      <c r="C283" s="2"/>
      <c r="D283" s="2"/>
      <c r="E283" s="2"/>
      <c r="F283" s="2"/>
      <c r="G283" s="2"/>
      <c r="H283" s="2"/>
    </row>
    <row r="284" spans="3:8" x14ac:dyDescent="0.2">
      <c r="C284" s="2"/>
      <c r="D284" s="2"/>
      <c r="E284" s="2"/>
      <c r="F284" s="2"/>
      <c r="G284" s="2"/>
      <c r="H284" s="2"/>
    </row>
    <row r="285" spans="3:8" x14ac:dyDescent="0.2">
      <c r="C285" s="2"/>
      <c r="D285" s="2"/>
      <c r="E285" s="2"/>
      <c r="F285" s="2"/>
      <c r="G285" s="2"/>
      <c r="H285" s="2"/>
    </row>
    <row r="286" spans="3:8" x14ac:dyDescent="0.2">
      <c r="C286" s="2"/>
      <c r="D286" s="2"/>
      <c r="E286" s="2"/>
      <c r="F286" s="2"/>
      <c r="G286" s="2"/>
      <c r="H286" s="2"/>
    </row>
    <row r="287" spans="3:8" x14ac:dyDescent="0.2">
      <c r="C287" s="2"/>
      <c r="D287" s="2"/>
      <c r="E287" s="2"/>
      <c r="F287" s="2"/>
      <c r="G287" s="2"/>
      <c r="H287" s="2"/>
    </row>
    <row r="288" spans="3:8" x14ac:dyDescent="0.2">
      <c r="C288" s="2"/>
      <c r="D288" s="2"/>
      <c r="E288" s="2"/>
      <c r="F288" s="2"/>
      <c r="G288" s="2"/>
      <c r="H288" s="2"/>
    </row>
    <row r="289" spans="3:8" x14ac:dyDescent="0.2">
      <c r="C289" s="2"/>
      <c r="D289" s="2"/>
      <c r="E289" s="2"/>
      <c r="F289" s="2"/>
      <c r="G289" s="2"/>
      <c r="H289" s="2"/>
    </row>
    <row r="290" spans="3:8" x14ac:dyDescent="0.2">
      <c r="C290" s="2"/>
      <c r="D290" s="2"/>
      <c r="E290" s="2"/>
      <c r="F290" s="2"/>
      <c r="G290" s="2"/>
      <c r="H290" s="2"/>
    </row>
    <row r="291" spans="3:8" x14ac:dyDescent="0.2">
      <c r="C291" s="2"/>
      <c r="D291" s="2"/>
      <c r="E291" s="2"/>
      <c r="F291" s="2"/>
      <c r="G291" s="2"/>
      <c r="H291" s="2"/>
    </row>
    <row r="292" spans="3:8" x14ac:dyDescent="0.2">
      <c r="C292" s="2"/>
      <c r="D292" s="2"/>
      <c r="E292" s="2"/>
      <c r="F292" s="2"/>
      <c r="G292" s="2"/>
      <c r="H292" s="2"/>
    </row>
    <row r="293" spans="3:8" x14ac:dyDescent="0.2">
      <c r="C293" s="2"/>
      <c r="D293" s="2"/>
      <c r="E293" s="2"/>
      <c r="F293" s="2"/>
      <c r="G293" s="2"/>
      <c r="H293" s="2"/>
    </row>
    <row r="294" spans="3:8" x14ac:dyDescent="0.2">
      <c r="C294" s="2"/>
      <c r="D294" s="2"/>
      <c r="E294" s="2"/>
      <c r="F294" s="2"/>
      <c r="G294" s="2"/>
      <c r="H294" s="2"/>
    </row>
    <row r="295" spans="3:8" x14ac:dyDescent="0.2">
      <c r="C295" s="2"/>
      <c r="D295" s="2"/>
      <c r="E295" s="2"/>
      <c r="F295" s="2"/>
      <c r="G295" s="2"/>
      <c r="H295" s="2"/>
    </row>
    <row r="296" spans="3:8" x14ac:dyDescent="0.2">
      <c r="C296" s="2"/>
      <c r="D296" s="2"/>
      <c r="E296" s="2"/>
      <c r="F296" s="2"/>
      <c r="G296" s="2"/>
      <c r="H296" s="2"/>
    </row>
    <row r="297" spans="3:8" x14ac:dyDescent="0.2">
      <c r="C297" s="2"/>
      <c r="D297" s="2"/>
      <c r="E297" s="2"/>
      <c r="F297" s="2"/>
      <c r="G297" s="2"/>
      <c r="H297" s="2"/>
    </row>
    <row r="298" spans="3:8" x14ac:dyDescent="0.2">
      <c r="C298" s="2"/>
      <c r="D298" s="2"/>
      <c r="E298" s="2"/>
      <c r="F298" s="2"/>
      <c r="G298" s="2"/>
      <c r="H298" s="2"/>
    </row>
    <row r="299" spans="3:8" x14ac:dyDescent="0.2">
      <c r="C299" s="2"/>
      <c r="D299" s="2"/>
      <c r="E299" s="2"/>
      <c r="F299" s="2"/>
      <c r="G299" s="2"/>
      <c r="H299" s="2"/>
    </row>
    <row r="300" spans="3:8" x14ac:dyDescent="0.2">
      <c r="C300" s="2"/>
      <c r="D300" s="2"/>
      <c r="E300" s="2"/>
      <c r="F300" s="2"/>
      <c r="G300" s="2"/>
      <c r="H300" s="2"/>
    </row>
    <row r="301" spans="3:8" x14ac:dyDescent="0.2">
      <c r="C301" s="2"/>
      <c r="D301" s="2"/>
      <c r="E301" s="2"/>
      <c r="F301" s="2"/>
      <c r="G301" s="2"/>
      <c r="H301" s="2"/>
    </row>
    <row r="302" spans="3:8" x14ac:dyDescent="0.2">
      <c r="C302" s="2"/>
      <c r="D302" s="2"/>
      <c r="E302" s="2"/>
      <c r="F302" s="2"/>
      <c r="G302" s="2"/>
      <c r="H302" s="2"/>
    </row>
    <row r="303" spans="3:8" x14ac:dyDescent="0.2">
      <c r="C303" s="2"/>
      <c r="D303" s="2"/>
      <c r="E303" s="2"/>
      <c r="F303" s="2"/>
      <c r="G303" s="2"/>
      <c r="H303" s="2"/>
    </row>
    <row r="304" spans="3:8" x14ac:dyDescent="0.2">
      <c r="C304" s="2"/>
      <c r="D304" s="2"/>
      <c r="E304" s="2"/>
      <c r="F304" s="2"/>
      <c r="G304" s="2"/>
      <c r="H304" s="2"/>
    </row>
    <row r="305" spans="3:8" x14ac:dyDescent="0.2">
      <c r="C305" s="2"/>
      <c r="D305" s="2"/>
      <c r="E305" s="2"/>
      <c r="F305" s="2"/>
      <c r="G305" s="2"/>
      <c r="H305" s="2"/>
    </row>
    <row r="306" spans="3:8" x14ac:dyDescent="0.2">
      <c r="C306" s="2"/>
      <c r="D306" s="2"/>
      <c r="E306" s="2"/>
      <c r="F306" s="2"/>
      <c r="G306" s="2"/>
      <c r="H306" s="2"/>
    </row>
    <row r="307" spans="3:8" x14ac:dyDescent="0.2">
      <c r="C307" s="2"/>
      <c r="D307" s="2"/>
      <c r="E307" s="2"/>
      <c r="F307" s="2"/>
      <c r="G307" s="2"/>
      <c r="H307" s="2"/>
    </row>
    <row r="308" spans="3:8" x14ac:dyDescent="0.2">
      <c r="C308" s="2"/>
      <c r="D308" s="2"/>
      <c r="E308" s="2"/>
      <c r="F308" s="2"/>
      <c r="G308" s="2"/>
      <c r="H308" s="2"/>
    </row>
    <row r="309" spans="3:8" x14ac:dyDescent="0.2">
      <c r="C309" s="2"/>
      <c r="D309" s="2"/>
      <c r="E309" s="2"/>
      <c r="F309" s="2"/>
      <c r="G309" s="2"/>
      <c r="H309" s="2"/>
    </row>
    <row r="310" spans="3:8" x14ac:dyDescent="0.2">
      <c r="C310" s="2"/>
      <c r="D310" s="2"/>
      <c r="E310" s="2"/>
      <c r="F310" s="2"/>
      <c r="G310" s="2"/>
      <c r="H310" s="2"/>
    </row>
    <row r="311" spans="3:8" x14ac:dyDescent="0.2">
      <c r="C311" s="2"/>
      <c r="D311" s="2"/>
      <c r="E311" s="2"/>
      <c r="F311" s="2"/>
      <c r="G311" s="2"/>
      <c r="H311" s="2"/>
    </row>
    <row r="312" spans="3:8" x14ac:dyDescent="0.2">
      <c r="C312" s="2"/>
      <c r="D312" s="2"/>
      <c r="E312" s="2"/>
      <c r="F312" s="2"/>
      <c r="G312" s="2"/>
      <c r="H312" s="2"/>
    </row>
    <row r="313" spans="3:8" x14ac:dyDescent="0.2">
      <c r="C313" s="2"/>
      <c r="D313" s="2"/>
      <c r="E313" s="2"/>
      <c r="F313" s="2"/>
      <c r="G313" s="2"/>
      <c r="H313" s="2"/>
    </row>
    <row r="314" spans="3:8" x14ac:dyDescent="0.2">
      <c r="C314" s="2"/>
      <c r="D314" s="2"/>
      <c r="E314" s="2"/>
      <c r="F314" s="2"/>
      <c r="G314" s="2"/>
      <c r="H314" s="2"/>
    </row>
    <row r="315" spans="3:8" x14ac:dyDescent="0.2">
      <c r="C315" s="2"/>
      <c r="D315" s="2"/>
      <c r="E315" s="2"/>
      <c r="F315" s="2"/>
      <c r="G315" s="2"/>
      <c r="H315" s="2"/>
    </row>
    <row r="316" spans="3:8" x14ac:dyDescent="0.2">
      <c r="C316" s="2"/>
      <c r="D316" s="2"/>
      <c r="E316" s="2"/>
      <c r="F316" s="2"/>
      <c r="G316" s="2"/>
      <c r="H316" s="2"/>
    </row>
    <row r="317" spans="3:8" x14ac:dyDescent="0.2">
      <c r="C317" s="2"/>
      <c r="D317" s="2"/>
      <c r="E317" s="2"/>
      <c r="F317" s="2"/>
      <c r="G317" s="2"/>
      <c r="H317" s="2"/>
    </row>
    <row r="318" spans="3:8" x14ac:dyDescent="0.2">
      <c r="C318" s="2"/>
      <c r="D318" s="2"/>
      <c r="E318" s="2"/>
      <c r="F318" s="2"/>
      <c r="G318" s="2"/>
      <c r="H318" s="2"/>
    </row>
    <row r="319" spans="3:8" x14ac:dyDescent="0.2">
      <c r="C319" s="2"/>
      <c r="D319" s="2"/>
      <c r="E319" s="2"/>
      <c r="F319" s="2"/>
      <c r="G319" s="2"/>
      <c r="H319" s="2"/>
    </row>
    <row r="320" spans="3:8" x14ac:dyDescent="0.2">
      <c r="C320" s="2"/>
      <c r="D320" s="2"/>
      <c r="E320" s="2"/>
      <c r="F320" s="2"/>
      <c r="G320" s="2"/>
      <c r="H320" s="2"/>
    </row>
    <row r="321" spans="3:8" x14ac:dyDescent="0.2">
      <c r="C321" s="2"/>
      <c r="D321" s="2"/>
      <c r="E321" s="2"/>
      <c r="F321" s="2"/>
      <c r="G321" s="2"/>
      <c r="H321" s="2"/>
    </row>
    <row r="322" spans="3:8" x14ac:dyDescent="0.2">
      <c r="C322" s="2"/>
      <c r="D322" s="2"/>
      <c r="E322" s="2"/>
      <c r="F322" s="2"/>
      <c r="G322" s="2"/>
      <c r="H322" s="2"/>
    </row>
    <row r="323" spans="3:8" x14ac:dyDescent="0.2">
      <c r="C323" s="2"/>
      <c r="D323" s="2"/>
      <c r="E323" s="2"/>
      <c r="F323" s="2"/>
      <c r="G323" s="2"/>
      <c r="H323" s="2"/>
    </row>
    <row r="324" spans="3:8" x14ac:dyDescent="0.2">
      <c r="C324" s="2"/>
      <c r="D324" s="2"/>
      <c r="E324" s="2"/>
      <c r="F324" s="2"/>
      <c r="G324" s="2"/>
      <c r="H324" s="2"/>
    </row>
    <row r="325" spans="3:8" x14ac:dyDescent="0.2">
      <c r="C325" s="2"/>
      <c r="D325" s="2"/>
      <c r="E325" s="2"/>
      <c r="F325" s="2"/>
      <c r="G325" s="2"/>
      <c r="H325" s="2"/>
    </row>
    <row r="326" spans="3:8" x14ac:dyDescent="0.2">
      <c r="C326" s="2"/>
      <c r="D326" s="2"/>
      <c r="E326" s="2"/>
      <c r="F326" s="2"/>
      <c r="G326" s="2"/>
      <c r="H326" s="2"/>
    </row>
    <row r="327" spans="3:8" x14ac:dyDescent="0.2">
      <c r="C327" s="2"/>
      <c r="D327" s="2"/>
      <c r="E327" s="2"/>
      <c r="F327" s="2"/>
      <c r="G327" s="2"/>
      <c r="H327" s="2"/>
    </row>
    <row r="328" spans="3:8" x14ac:dyDescent="0.2">
      <c r="C328" s="2"/>
      <c r="D328" s="2"/>
      <c r="E328" s="2"/>
      <c r="F328" s="2"/>
      <c r="G328" s="2"/>
      <c r="H328" s="2"/>
    </row>
    <row r="329" spans="3:8" x14ac:dyDescent="0.2">
      <c r="C329" s="2"/>
      <c r="D329" s="2"/>
      <c r="E329" s="2"/>
      <c r="F329" s="2"/>
      <c r="G329" s="2"/>
      <c r="H329" s="2"/>
    </row>
    <row r="330" spans="3:8" x14ac:dyDescent="0.2">
      <c r="C330" s="2"/>
      <c r="D330" s="2"/>
      <c r="E330" s="2"/>
      <c r="F330" s="2"/>
      <c r="G330" s="2"/>
      <c r="H330" s="2"/>
    </row>
    <row r="331" spans="3:8" x14ac:dyDescent="0.2">
      <c r="C331" s="2"/>
      <c r="D331" s="2"/>
      <c r="E331" s="2"/>
      <c r="F331" s="2"/>
      <c r="G331" s="2"/>
      <c r="H331" s="2"/>
    </row>
    <row r="332" spans="3:8" x14ac:dyDescent="0.2">
      <c r="C332" s="2"/>
      <c r="D332" s="2"/>
      <c r="E332" s="2"/>
      <c r="F332" s="2"/>
      <c r="G332" s="2"/>
      <c r="H332" s="2"/>
    </row>
    <row r="333" spans="3:8" x14ac:dyDescent="0.2">
      <c r="C333" s="2"/>
      <c r="D333" s="2"/>
      <c r="E333" s="2"/>
      <c r="F333" s="2"/>
      <c r="G333" s="2"/>
      <c r="H333" s="2"/>
    </row>
    <row r="334" spans="3:8" x14ac:dyDescent="0.2">
      <c r="C334" s="2"/>
      <c r="D334" s="2"/>
      <c r="E334" s="2"/>
      <c r="F334" s="2"/>
      <c r="G334" s="2"/>
      <c r="H334" s="2"/>
    </row>
    <row r="335" spans="3:8" x14ac:dyDescent="0.2">
      <c r="C335" s="2"/>
      <c r="D335" s="2"/>
      <c r="E335" s="2"/>
      <c r="F335" s="2"/>
      <c r="G335" s="2"/>
      <c r="H335" s="2"/>
    </row>
    <row r="336" spans="3:8" x14ac:dyDescent="0.2">
      <c r="C336" s="2"/>
      <c r="D336" s="2"/>
      <c r="E336" s="2"/>
      <c r="F336" s="2"/>
      <c r="G336" s="2"/>
      <c r="H336" s="2"/>
    </row>
    <row r="337" spans="3:8" x14ac:dyDescent="0.2">
      <c r="C337" s="2"/>
      <c r="D337" s="2"/>
      <c r="E337" s="2"/>
      <c r="F337" s="2"/>
      <c r="G337" s="2"/>
      <c r="H337" s="2"/>
    </row>
    <row r="338" spans="3:8" x14ac:dyDescent="0.2">
      <c r="C338" s="2"/>
      <c r="D338" s="2"/>
      <c r="E338" s="2"/>
      <c r="F338" s="2"/>
      <c r="G338" s="2"/>
      <c r="H338" s="2"/>
    </row>
    <row r="339" spans="3:8" x14ac:dyDescent="0.2">
      <c r="C339" s="2"/>
      <c r="D339" s="2"/>
      <c r="E339" s="2"/>
      <c r="F339" s="2"/>
      <c r="G339" s="2"/>
      <c r="H339" s="2"/>
    </row>
    <row r="340" spans="3:8" x14ac:dyDescent="0.2">
      <c r="C340" s="2"/>
      <c r="D340" s="2"/>
      <c r="E340" s="2"/>
      <c r="F340" s="2"/>
      <c r="G340" s="2"/>
      <c r="H340" s="2"/>
    </row>
    <row r="341" spans="3:8" x14ac:dyDescent="0.2">
      <c r="C341" s="2"/>
      <c r="D341" s="2"/>
      <c r="E341" s="2"/>
      <c r="F341" s="2"/>
      <c r="G341" s="2"/>
      <c r="H341" s="2"/>
    </row>
    <row r="342" spans="3:8" x14ac:dyDescent="0.2">
      <c r="C342" s="2"/>
      <c r="D342" s="2"/>
      <c r="E342" s="2"/>
      <c r="F342" s="2"/>
      <c r="G342" s="2"/>
      <c r="H342" s="2"/>
    </row>
    <row r="343" spans="3:8" x14ac:dyDescent="0.2">
      <c r="C343" s="2"/>
      <c r="D343" s="2"/>
      <c r="E343" s="2"/>
      <c r="F343" s="2"/>
      <c r="G343" s="2"/>
      <c r="H343" s="2"/>
    </row>
    <row r="344" spans="3:8" x14ac:dyDescent="0.2">
      <c r="C344" s="2"/>
      <c r="D344" s="2"/>
      <c r="E344" s="2"/>
      <c r="F344" s="2"/>
      <c r="G344" s="2"/>
      <c r="H344" s="2"/>
    </row>
    <row r="345" spans="3:8" x14ac:dyDescent="0.2">
      <c r="C345" s="2"/>
      <c r="D345" s="2"/>
      <c r="E345" s="2"/>
      <c r="F345" s="2"/>
      <c r="G345" s="2"/>
      <c r="H345" s="2"/>
    </row>
    <row r="346" spans="3:8" x14ac:dyDescent="0.2">
      <c r="C346" s="2"/>
      <c r="D346" s="2"/>
      <c r="E346" s="2"/>
      <c r="F346" s="2"/>
      <c r="G346" s="2"/>
      <c r="H346" s="2"/>
    </row>
    <row r="347" spans="3:8" x14ac:dyDescent="0.2">
      <c r="C347" s="2"/>
      <c r="D347" s="2"/>
      <c r="E347" s="2"/>
      <c r="F347" s="2"/>
      <c r="G347" s="2"/>
      <c r="H347" s="2"/>
    </row>
    <row r="348" spans="3:8" x14ac:dyDescent="0.2">
      <c r="C348" s="2"/>
      <c r="D348" s="2"/>
      <c r="E348" s="2"/>
      <c r="F348" s="2"/>
      <c r="G348" s="2"/>
      <c r="H348" s="2"/>
    </row>
    <row r="349" spans="3:8" x14ac:dyDescent="0.2">
      <c r="C349" s="2"/>
      <c r="D349" s="2"/>
      <c r="E349" s="2"/>
      <c r="F349" s="2"/>
      <c r="G349" s="2"/>
      <c r="H349" s="2"/>
    </row>
    <row r="350" spans="3:8" x14ac:dyDescent="0.2">
      <c r="C350" s="2"/>
      <c r="D350" s="2"/>
      <c r="E350" s="2"/>
      <c r="F350" s="2"/>
      <c r="G350" s="2"/>
      <c r="H350" s="2"/>
    </row>
    <row r="351" spans="3:8" x14ac:dyDescent="0.2">
      <c r="C351" s="2"/>
      <c r="D351" s="2"/>
      <c r="E351" s="2"/>
      <c r="F351" s="2"/>
      <c r="G351" s="2"/>
      <c r="H351" s="2"/>
    </row>
    <row r="352" spans="3:8" x14ac:dyDescent="0.2">
      <c r="C352" s="2"/>
      <c r="D352" s="2"/>
      <c r="E352" s="2"/>
      <c r="F352" s="2"/>
      <c r="G352" s="2"/>
      <c r="H352" s="2"/>
    </row>
    <row r="353" spans="3:8" x14ac:dyDescent="0.2">
      <c r="C353" s="2"/>
      <c r="D353" s="2"/>
      <c r="E353" s="2"/>
      <c r="F353" s="2"/>
      <c r="G353" s="2"/>
      <c r="H353" s="2"/>
    </row>
    <row r="354" spans="3:8" x14ac:dyDescent="0.2">
      <c r="C354" s="2"/>
      <c r="D354" s="2"/>
      <c r="E354" s="2"/>
      <c r="F354" s="2"/>
      <c r="G354" s="2"/>
      <c r="H354" s="2"/>
    </row>
    <row r="355" spans="3:8" x14ac:dyDescent="0.2">
      <c r="C355" s="2"/>
      <c r="D355" s="2"/>
      <c r="E355" s="2"/>
      <c r="F355" s="2"/>
      <c r="G355" s="2"/>
      <c r="H355" s="2"/>
    </row>
    <row r="356" spans="3:8" x14ac:dyDescent="0.2">
      <c r="C356" s="2"/>
      <c r="D356" s="2"/>
      <c r="E356" s="2"/>
      <c r="F356" s="2"/>
      <c r="G356" s="2"/>
      <c r="H356" s="2"/>
    </row>
    <row r="357" spans="3:8" x14ac:dyDescent="0.2">
      <c r="C357" s="2"/>
      <c r="D357" s="2"/>
      <c r="E357" s="2"/>
      <c r="F357" s="2"/>
      <c r="G357" s="2"/>
      <c r="H357" s="2"/>
    </row>
    <row r="358" spans="3:8" x14ac:dyDescent="0.2">
      <c r="C358" s="2"/>
      <c r="D358" s="2"/>
      <c r="E358" s="2"/>
      <c r="F358" s="2"/>
      <c r="G358" s="2"/>
      <c r="H358" s="2"/>
    </row>
    <row r="359" spans="3:8" x14ac:dyDescent="0.2">
      <c r="C359" s="2"/>
      <c r="D359" s="2"/>
      <c r="E359" s="2"/>
      <c r="F359" s="2"/>
      <c r="G359" s="2"/>
      <c r="H359" s="2"/>
    </row>
    <row r="360" spans="3:8" x14ac:dyDescent="0.2">
      <c r="C360" s="2"/>
      <c r="D360" s="2"/>
      <c r="E360" s="2"/>
      <c r="F360" s="2"/>
      <c r="G360" s="2"/>
      <c r="H360" s="2"/>
    </row>
    <row r="361" spans="3:8" x14ac:dyDescent="0.2">
      <c r="C361" s="2"/>
      <c r="D361" s="2"/>
      <c r="E361" s="2"/>
      <c r="F361" s="2"/>
      <c r="G361" s="2"/>
      <c r="H361" s="2"/>
    </row>
    <row r="362" spans="3:8" x14ac:dyDescent="0.2">
      <c r="C362" s="2"/>
      <c r="D362" s="2"/>
      <c r="E362" s="2"/>
      <c r="F362" s="2"/>
      <c r="G362" s="2"/>
      <c r="H362" s="2"/>
    </row>
    <row r="363" spans="3:8" x14ac:dyDescent="0.2">
      <c r="C363" s="2"/>
      <c r="D363" s="2"/>
      <c r="E363" s="2"/>
      <c r="F363" s="2"/>
      <c r="G363" s="2"/>
      <c r="H363" s="2"/>
    </row>
    <row r="364" spans="3:8" x14ac:dyDescent="0.2">
      <c r="C364" s="2"/>
      <c r="D364" s="2"/>
      <c r="E364" s="2"/>
      <c r="F364" s="2"/>
      <c r="G364" s="2"/>
      <c r="H364" s="2"/>
    </row>
    <row r="365" spans="3:8" x14ac:dyDescent="0.2">
      <c r="C365" s="2"/>
      <c r="D365" s="2"/>
      <c r="E365" s="2"/>
      <c r="F365" s="2"/>
      <c r="G365" s="2"/>
      <c r="H365" s="2"/>
    </row>
    <row r="366" spans="3:8" x14ac:dyDescent="0.2">
      <c r="C366" s="2"/>
      <c r="D366" s="2"/>
      <c r="E366" s="2"/>
      <c r="F366" s="2"/>
      <c r="G366" s="2"/>
      <c r="H366" s="2"/>
    </row>
    <row r="367" spans="3:8" x14ac:dyDescent="0.2">
      <c r="C367" s="2"/>
      <c r="D367" s="2"/>
      <c r="E367" s="2"/>
      <c r="F367" s="2"/>
      <c r="G367" s="2"/>
      <c r="H367" s="2"/>
    </row>
    <row r="368" spans="3:8" x14ac:dyDescent="0.2">
      <c r="C368" s="2"/>
      <c r="D368" s="2"/>
      <c r="E368" s="2"/>
      <c r="F368" s="2"/>
      <c r="G368" s="2"/>
      <c r="H368" s="2"/>
    </row>
    <row r="369" spans="3:8" x14ac:dyDescent="0.2">
      <c r="C369" s="2"/>
      <c r="D369" s="2"/>
      <c r="E369" s="2"/>
      <c r="F369" s="2"/>
      <c r="G369" s="2"/>
      <c r="H369" s="2"/>
    </row>
    <row r="370" spans="3:8" x14ac:dyDescent="0.2">
      <c r="C370" s="2"/>
      <c r="D370" s="2"/>
      <c r="E370" s="2"/>
      <c r="F370" s="2"/>
      <c r="G370" s="2"/>
      <c r="H370" s="2"/>
    </row>
    <row r="371" spans="3:8" x14ac:dyDescent="0.2">
      <c r="C371" s="2"/>
      <c r="D371" s="2"/>
      <c r="E371" s="2"/>
      <c r="F371" s="2"/>
      <c r="G371" s="2"/>
      <c r="H371" s="2"/>
    </row>
    <row r="372" spans="3:8" x14ac:dyDescent="0.2">
      <c r="C372" s="2"/>
      <c r="D372" s="2"/>
      <c r="E372" s="2"/>
      <c r="F372" s="2"/>
      <c r="G372" s="2"/>
      <c r="H372" s="2"/>
    </row>
    <row r="373" spans="3:8" x14ac:dyDescent="0.2">
      <c r="C373" s="2"/>
      <c r="D373" s="2"/>
      <c r="E373" s="2"/>
      <c r="F373" s="2"/>
      <c r="G373" s="2"/>
      <c r="H373" s="2"/>
    </row>
    <row r="374" spans="3:8" x14ac:dyDescent="0.2">
      <c r="C374" s="2"/>
      <c r="D374" s="2"/>
      <c r="E374" s="2"/>
      <c r="F374" s="2"/>
      <c r="G374" s="2"/>
      <c r="H374" s="2"/>
    </row>
    <row r="375" spans="3:8" x14ac:dyDescent="0.2">
      <c r="C375" s="2"/>
      <c r="D375" s="2"/>
      <c r="E375" s="2"/>
      <c r="F375" s="2"/>
      <c r="G375" s="2"/>
      <c r="H375" s="2"/>
    </row>
    <row r="376" spans="3:8" x14ac:dyDescent="0.2">
      <c r="C376" s="2"/>
      <c r="D376" s="2"/>
      <c r="E376" s="2"/>
      <c r="F376" s="2"/>
      <c r="G376" s="2"/>
      <c r="H376" s="2"/>
    </row>
    <row r="377" spans="3:8" x14ac:dyDescent="0.2">
      <c r="C377" s="2"/>
      <c r="D377" s="2"/>
      <c r="E377" s="2"/>
      <c r="F377" s="2"/>
      <c r="G377" s="2"/>
      <c r="H377" s="2"/>
    </row>
    <row r="378" spans="3:8" x14ac:dyDescent="0.2">
      <c r="C378" s="2"/>
      <c r="D378" s="2"/>
      <c r="E378" s="2"/>
      <c r="F378" s="2"/>
      <c r="G378" s="2"/>
      <c r="H378" s="2"/>
    </row>
    <row r="379" spans="3:8" x14ac:dyDescent="0.2">
      <c r="C379" s="2"/>
      <c r="D379" s="2"/>
      <c r="E379" s="2"/>
      <c r="F379" s="2"/>
      <c r="G379" s="2"/>
      <c r="H379" s="2"/>
    </row>
    <row r="380" spans="3:8" x14ac:dyDescent="0.2">
      <c r="C380" s="2"/>
      <c r="D380" s="2"/>
      <c r="E380" s="2"/>
      <c r="F380" s="2"/>
      <c r="G380" s="2"/>
      <c r="H380" s="2"/>
    </row>
    <row r="381" spans="3:8" x14ac:dyDescent="0.2">
      <c r="C381" s="2"/>
      <c r="D381" s="2"/>
      <c r="E381" s="2"/>
      <c r="F381" s="2"/>
      <c r="G381" s="2"/>
      <c r="H381" s="2"/>
    </row>
    <row r="382" spans="3:8" x14ac:dyDescent="0.2">
      <c r="C382" s="2"/>
      <c r="D382" s="2"/>
      <c r="E382" s="2"/>
      <c r="F382" s="2"/>
      <c r="G382" s="2"/>
      <c r="H382" s="2"/>
    </row>
    <row r="383" spans="3:8" x14ac:dyDescent="0.2">
      <c r="C383" s="2"/>
      <c r="D383" s="2"/>
      <c r="E383" s="2"/>
      <c r="F383" s="2"/>
      <c r="G383" s="2"/>
      <c r="H383" s="2"/>
    </row>
    <row r="384" spans="3:8" x14ac:dyDescent="0.2">
      <c r="C384" s="2"/>
      <c r="D384" s="2"/>
      <c r="E384" s="2"/>
      <c r="F384" s="2"/>
      <c r="G384" s="2"/>
      <c r="H384" s="2"/>
    </row>
    <row r="385" spans="3:8" x14ac:dyDescent="0.2">
      <c r="C385" s="2"/>
      <c r="D385" s="2"/>
      <c r="E385" s="2"/>
      <c r="F385" s="2"/>
      <c r="G385" s="2"/>
      <c r="H385" s="2"/>
    </row>
    <row r="386" spans="3:8" x14ac:dyDescent="0.2">
      <c r="C386" s="2"/>
      <c r="D386" s="2"/>
      <c r="E386" s="2"/>
      <c r="F386" s="2"/>
      <c r="G386" s="2"/>
      <c r="H386" s="2"/>
    </row>
    <row r="387" spans="3:8" x14ac:dyDescent="0.2">
      <c r="C387" s="2"/>
      <c r="D387" s="2"/>
      <c r="E387" s="2"/>
      <c r="F387" s="2"/>
      <c r="G387" s="2"/>
      <c r="H387" s="2"/>
    </row>
    <row r="388" spans="3:8" x14ac:dyDescent="0.2">
      <c r="C388" s="2"/>
      <c r="D388" s="2"/>
      <c r="E388" s="2"/>
      <c r="F388" s="2"/>
      <c r="G388" s="2"/>
      <c r="H388" s="2"/>
    </row>
    <row r="389" spans="3:8" x14ac:dyDescent="0.2">
      <c r="C389" s="2"/>
      <c r="D389" s="2"/>
      <c r="E389" s="2"/>
      <c r="F389" s="2"/>
      <c r="G389" s="2"/>
      <c r="H389" s="2"/>
    </row>
    <row r="390" spans="3:8" x14ac:dyDescent="0.2">
      <c r="C390" s="2"/>
      <c r="D390" s="2"/>
      <c r="E390" s="2"/>
      <c r="F390" s="2"/>
      <c r="G390" s="2"/>
      <c r="H390" s="2"/>
    </row>
    <row r="391" spans="3:8" x14ac:dyDescent="0.2">
      <c r="C391" s="2"/>
      <c r="D391" s="2"/>
      <c r="E391" s="2"/>
      <c r="F391" s="2"/>
      <c r="G391" s="2"/>
      <c r="H391" s="2"/>
    </row>
    <row r="392" spans="3:8" x14ac:dyDescent="0.2">
      <c r="C392" s="2"/>
      <c r="D392" s="2"/>
      <c r="E392" s="2"/>
      <c r="F392" s="2"/>
      <c r="G392" s="2"/>
      <c r="H392" s="2"/>
    </row>
    <row r="393" spans="3:8" x14ac:dyDescent="0.2">
      <c r="C393" s="2"/>
      <c r="D393" s="2"/>
      <c r="E393" s="2"/>
      <c r="F393" s="2"/>
      <c r="G393" s="2"/>
      <c r="H393" s="2"/>
    </row>
    <row r="394" spans="3:8" x14ac:dyDescent="0.2">
      <c r="C394" s="2"/>
      <c r="D394" s="2"/>
      <c r="E394" s="2"/>
      <c r="F394" s="2"/>
      <c r="G394" s="2"/>
      <c r="H394" s="2"/>
    </row>
    <row r="395" spans="3:8" x14ac:dyDescent="0.2">
      <c r="C395" s="2"/>
      <c r="D395" s="2"/>
      <c r="E395" s="2"/>
      <c r="F395" s="2"/>
      <c r="G395" s="2"/>
      <c r="H395" s="2"/>
    </row>
    <row r="396" spans="3:8" x14ac:dyDescent="0.2">
      <c r="C396" s="2"/>
      <c r="D396" s="2"/>
      <c r="E396" s="2"/>
      <c r="F396" s="2"/>
      <c r="G396" s="2"/>
      <c r="H396" s="2"/>
    </row>
    <row r="397" spans="3:8" x14ac:dyDescent="0.2">
      <c r="C397" s="2"/>
      <c r="D397" s="2"/>
      <c r="E397" s="2"/>
      <c r="F397" s="2"/>
      <c r="G397" s="2"/>
      <c r="H397" s="2"/>
    </row>
    <row r="398" spans="3:8" x14ac:dyDescent="0.2">
      <c r="C398" s="2"/>
      <c r="D398" s="2"/>
      <c r="E398" s="2"/>
      <c r="F398" s="2"/>
      <c r="G398" s="2"/>
      <c r="H398" s="2"/>
    </row>
    <row r="399" spans="3:8" x14ac:dyDescent="0.2">
      <c r="C399" s="2"/>
      <c r="D399" s="2"/>
      <c r="E399" s="2"/>
      <c r="F399" s="2"/>
      <c r="G399" s="2"/>
      <c r="H399" s="2"/>
    </row>
    <row r="400" spans="3:8" x14ac:dyDescent="0.2">
      <c r="C400" s="2"/>
      <c r="D400" s="2"/>
      <c r="E400" s="2"/>
      <c r="F400" s="2"/>
      <c r="G400" s="2"/>
      <c r="H400" s="2"/>
    </row>
    <row r="401" spans="3:8" x14ac:dyDescent="0.2">
      <c r="C401" s="2"/>
      <c r="D401" s="2"/>
      <c r="E401" s="2"/>
      <c r="F401" s="2"/>
      <c r="G401" s="2"/>
      <c r="H401" s="2"/>
    </row>
    <row r="402" spans="3:8" x14ac:dyDescent="0.2">
      <c r="C402" s="2"/>
      <c r="D402" s="2"/>
      <c r="E402" s="2"/>
      <c r="F402" s="2"/>
      <c r="G402" s="2"/>
      <c r="H402" s="2"/>
    </row>
    <row r="403" spans="3:8" x14ac:dyDescent="0.2">
      <c r="C403" s="2"/>
      <c r="D403" s="2"/>
      <c r="E403" s="2"/>
      <c r="F403" s="2"/>
      <c r="G403" s="2"/>
      <c r="H403" s="2"/>
    </row>
    <row r="404" spans="3:8" x14ac:dyDescent="0.2">
      <c r="C404" s="2"/>
      <c r="D404" s="2"/>
      <c r="E404" s="2"/>
      <c r="F404" s="2"/>
      <c r="G404" s="2"/>
      <c r="H404" s="2"/>
    </row>
    <row r="405" spans="3:8" x14ac:dyDescent="0.2">
      <c r="C405" s="2"/>
      <c r="D405" s="2"/>
      <c r="E405" s="2"/>
      <c r="F405" s="2"/>
      <c r="G405" s="2"/>
      <c r="H405" s="2"/>
    </row>
    <row r="406" spans="3:8" x14ac:dyDescent="0.2">
      <c r="C406" s="2"/>
      <c r="D406" s="2"/>
      <c r="E406" s="2"/>
      <c r="F406" s="2"/>
      <c r="G406" s="2"/>
      <c r="H406" s="2"/>
    </row>
    <row r="407" spans="3:8" x14ac:dyDescent="0.2">
      <c r="C407" s="2"/>
      <c r="D407" s="2"/>
      <c r="E407" s="2"/>
      <c r="F407" s="2"/>
      <c r="G407" s="2"/>
      <c r="H407" s="2"/>
    </row>
    <row r="408" spans="3:8" x14ac:dyDescent="0.2">
      <c r="C408" s="2"/>
      <c r="D408" s="2"/>
      <c r="E408" s="2"/>
      <c r="F408" s="2"/>
      <c r="G408" s="2"/>
      <c r="H408" s="2"/>
    </row>
    <row r="409" spans="3:8" x14ac:dyDescent="0.2">
      <c r="C409" s="2"/>
      <c r="D409" s="2"/>
      <c r="E409" s="2"/>
      <c r="F409" s="2"/>
      <c r="G409" s="2"/>
      <c r="H409" s="2"/>
    </row>
    <row r="410" spans="3:8" x14ac:dyDescent="0.2">
      <c r="C410" s="2"/>
      <c r="D410" s="2"/>
      <c r="E410" s="2"/>
      <c r="F410" s="2"/>
      <c r="G410" s="2"/>
      <c r="H410" s="2"/>
    </row>
    <row r="411" spans="3:8" x14ac:dyDescent="0.2">
      <c r="C411" s="2"/>
      <c r="D411" s="2"/>
      <c r="E411" s="2"/>
      <c r="F411" s="2"/>
      <c r="G411" s="2"/>
      <c r="H411" s="2"/>
    </row>
    <row r="412" spans="3:8" x14ac:dyDescent="0.2">
      <c r="C412" s="2"/>
      <c r="D412" s="2"/>
      <c r="E412" s="2"/>
      <c r="F412" s="2"/>
      <c r="G412" s="2"/>
      <c r="H412" s="2"/>
    </row>
    <row r="413" spans="3:8" x14ac:dyDescent="0.2">
      <c r="C413" s="2"/>
      <c r="D413" s="2"/>
      <c r="E413" s="2"/>
      <c r="F413" s="2"/>
      <c r="G413" s="2"/>
      <c r="H413" s="2"/>
    </row>
    <row r="414" spans="3:8" x14ac:dyDescent="0.2">
      <c r="C414" s="2"/>
      <c r="D414" s="2"/>
      <c r="E414" s="2"/>
      <c r="F414" s="2"/>
      <c r="G414" s="2"/>
      <c r="H414" s="2"/>
    </row>
    <row r="415" spans="3:8" x14ac:dyDescent="0.2">
      <c r="C415" s="2"/>
      <c r="D415" s="2"/>
      <c r="E415" s="2"/>
      <c r="F415" s="2"/>
      <c r="G415" s="2"/>
      <c r="H415" s="2"/>
    </row>
    <row r="416" spans="3:8" x14ac:dyDescent="0.2">
      <c r="C416" s="2"/>
      <c r="D416" s="2"/>
      <c r="E416" s="2"/>
      <c r="F416" s="2"/>
      <c r="G416" s="2"/>
      <c r="H416" s="2"/>
    </row>
    <row r="417" spans="3:8" x14ac:dyDescent="0.2">
      <c r="C417" s="2"/>
      <c r="D417" s="2"/>
      <c r="E417" s="2"/>
      <c r="F417" s="2"/>
      <c r="G417" s="2"/>
      <c r="H417" s="2"/>
    </row>
    <row r="418" spans="3:8" x14ac:dyDescent="0.2">
      <c r="C418" s="2"/>
      <c r="D418" s="2"/>
      <c r="E418" s="2"/>
      <c r="F418" s="2"/>
      <c r="G418" s="2"/>
      <c r="H418" s="2"/>
    </row>
    <row r="419" spans="3:8" x14ac:dyDescent="0.2">
      <c r="C419" s="2"/>
      <c r="D419" s="2"/>
      <c r="E419" s="2"/>
      <c r="F419" s="2"/>
      <c r="G419" s="2"/>
      <c r="H419" s="2"/>
    </row>
    <row r="420" spans="3:8" x14ac:dyDescent="0.2">
      <c r="C420" s="2"/>
      <c r="D420" s="2"/>
      <c r="E420" s="2"/>
      <c r="F420" s="2"/>
      <c r="G420" s="2"/>
      <c r="H420" s="2"/>
    </row>
    <row r="421" spans="3:8" x14ac:dyDescent="0.2">
      <c r="C421" s="2"/>
      <c r="D421" s="2"/>
      <c r="E421" s="2"/>
      <c r="F421" s="2"/>
      <c r="G421" s="2"/>
      <c r="H421" s="2"/>
    </row>
    <row r="422" spans="3:8" x14ac:dyDescent="0.2">
      <c r="C422" s="2"/>
      <c r="D422" s="2"/>
      <c r="E422" s="2"/>
      <c r="F422" s="2"/>
      <c r="G422" s="2"/>
      <c r="H422" s="2"/>
    </row>
    <row r="423" spans="3:8" x14ac:dyDescent="0.2">
      <c r="C423" s="2"/>
      <c r="D423" s="2"/>
      <c r="E423" s="2"/>
      <c r="F423" s="2"/>
      <c r="G423" s="2"/>
      <c r="H423" s="2"/>
    </row>
    <row r="424" spans="3:8" x14ac:dyDescent="0.2">
      <c r="C424" s="2"/>
      <c r="D424" s="2"/>
      <c r="E424" s="2"/>
      <c r="F424" s="2"/>
      <c r="G424" s="2"/>
      <c r="H424" s="2"/>
    </row>
    <row r="425" spans="3:8" x14ac:dyDescent="0.2">
      <c r="C425" s="2"/>
      <c r="D425" s="2"/>
      <c r="E425" s="2"/>
      <c r="F425" s="2"/>
      <c r="G425" s="2"/>
      <c r="H425" s="2"/>
    </row>
    <row r="426" spans="3:8" x14ac:dyDescent="0.2">
      <c r="C426" s="2"/>
      <c r="D426" s="2"/>
      <c r="E426" s="2"/>
      <c r="F426" s="2"/>
      <c r="G426" s="2"/>
      <c r="H426" s="2"/>
    </row>
    <row r="427" spans="3:8" x14ac:dyDescent="0.2">
      <c r="C427" s="2"/>
      <c r="D427" s="2"/>
      <c r="E427" s="2"/>
      <c r="F427" s="2"/>
      <c r="G427" s="2"/>
      <c r="H427" s="2"/>
    </row>
    <row r="428" spans="3:8" x14ac:dyDescent="0.2">
      <c r="C428" s="2"/>
      <c r="D428" s="2"/>
      <c r="E428" s="2"/>
      <c r="F428" s="2"/>
      <c r="G428" s="2"/>
      <c r="H428" s="2"/>
    </row>
    <row r="429" spans="3:8" x14ac:dyDescent="0.2">
      <c r="C429" s="2"/>
      <c r="D429" s="2"/>
      <c r="E429" s="2"/>
      <c r="F429" s="2"/>
      <c r="G429" s="2"/>
      <c r="H429" s="2"/>
    </row>
    <row r="430" spans="3:8" x14ac:dyDescent="0.2">
      <c r="C430" s="2"/>
      <c r="D430" s="2"/>
      <c r="E430" s="2"/>
      <c r="F430" s="2"/>
      <c r="G430" s="2"/>
      <c r="H430" s="2"/>
    </row>
    <row r="431" spans="3:8" x14ac:dyDescent="0.2">
      <c r="C431" s="2"/>
      <c r="D431" s="2"/>
      <c r="E431" s="2"/>
      <c r="F431" s="2"/>
      <c r="G431" s="2"/>
      <c r="H431" s="2"/>
    </row>
    <row r="432" spans="3:8" x14ac:dyDescent="0.2">
      <c r="C432" s="2"/>
      <c r="D432" s="2"/>
      <c r="E432" s="2"/>
      <c r="F432" s="2"/>
      <c r="G432" s="2"/>
      <c r="H432" s="2"/>
    </row>
    <row r="433" spans="3:8" x14ac:dyDescent="0.2">
      <c r="C433" s="2"/>
      <c r="D433" s="2"/>
      <c r="E433" s="2"/>
      <c r="F433" s="2"/>
      <c r="G433" s="2"/>
      <c r="H433" s="2"/>
    </row>
    <row r="434" spans="3:8" x14ac:dyDescent="0.2">
      <c r="C434" s="2"/>
      <c r="D434" s="2"/>
      <c r="E434" s="2"/>
      <c r="F434" s="2"/>
      <c r="G434" s="2"/>
      <c r="H434" s="2"/>
    </row>
    <row r="435" spans="3:8" x14ac:dyDescent="0.2">
      <c r="C435" s="2"/>
      <c r="D435" s="2"/>
      <c r="E435" s="2"/>
      <c r="F435" s="2"/>
      <c r="G435" s="2"/>
      <c r="H435" s="2"/>
    </row>
    <row r="436" spans="3:8" x14ac:dyDescent="0.2">
      <c r="C436" s="2"/>
      <c r="D436" s="2"/>
      <c r="E436" s="2"/>
      <c r="F436" s="2"/>
      <c r="G436" s="2"/>
      <c r="H436" s="2"/>
    </row>
    <row r="437" spans="3:8" x14ac:dyDescent="0.2">
      <c r="C437" s="2"/>
      <c r="D437" s="2"/>
      <c r="E437" s="2"/>
      <c r="F437" s="2"/>
      <c r="G437" s="2"/>
      <c r="H437" s="2"/>
    </row>
    <row r="438" spans="3:8" x14ac:dyDescent="0.2">
      <c r="C438" s="2"/>
      <c r="D438" s="2"/>
      <c r="E438" s="2"/>
      <c r="F438" s="2"/>
      <c r="G438" s="2"/>
      <c r="H438" s="2"/>
    </row>
    <row r="439" spans="3:8" x14ac:dyDescent="0.2">
      <c r="C439" s="2"/>
      <c r="D439" s="2"/>
      <c r="E439" s="2"/>
      <c r="F439" s="2"/>
      <c r="G439" s="2"/>
      <c r="H439" s="2"/>
    </row>
    <row r="440" spans="3:8" x14ac:dyDescent="0.2">
      <c r="C440" s="2"/>
      <c r="D440" s="2"/>
      <c r="E440" s="2"/>
      <c r="F440" s="2"/>
      <c r="G440" s="2"/>
      <c r="H440" s="2"/>
    </row>
    <row r="441" spans="3:8" x14ac:dyDescent="0.2">
      <c r="C441" s="2"/>
      <c r="D441" s="2"/>
      <c r="E441" s="2"/>
      <c r="F441" s="2"/>
      <c r="G441" s="2"/>
      <c r="H441" s="2"/>
    </row>
    <row r="442" spans="3:8" x14ac:dyDescent="0.2">
      <c r="C442" s="2"/>
      <c r="D442" s="2"/>
      <c r="E442" s="2"/>
      <c r="F442" s="2"/>
      <c r="G442" s="2"/>
      <c r="H442" s="2"/>
    </row>
    <row r="443" spans="3:8" x14ac:dyDescent="0.2">
      <c r="C443" s="2"/>
      <c r="D443" s="2"/>
      <c r="E443" s="2"/>
      <c r="F443" s="2"/>
      <c r="G443" s="2"/>
      <c r="H443" s="2"/>
    </row>
    <row r="444" spans="3:8" x14ac:dyDescent="0.2">
      <c r="C444" s="2"/>
      <c r="D444" s="2"/>
      <c r="E444" s="2"/>
      <c r="F444" s="2"/>
      <c r="G444" s="2"/>
      <c r="H444" s="2"/>
    </row>
    <row r="445" spans="3:8" x14ac:dyDescent="0.2">
      <c r="C445" s="2"/>
      <c r="D445" s="2"/>
      <c r="E445" s="2"/>
      <c r="F445" s="2"/>
      <c r="G445" s="2"/>
      <c r="H445" s="2"/>
    </row>
    <row r="446" spans="3:8" x14ac:dyDescent="0.2">
      <c r="C446" s="2"/>
      <c r="D446" s="2"/>
      <c r="E446" s="2"/>
      <c r="F446" s="2"/>
      <c r="G446" s="2"/>
      <c r="H446" s="2"/>
    </row>
    <row r="447" spans="3:8" x14ac:dyDescent="0.2">
      <c r="C447" s="2"/>
      <c r="D447" s="2"/>
      <c r="E447" s="2"/>
      <c r="F447" s="2"/>
      <c r="G447" s="2"/>
      <c r="H447" s="2"/>
    </row>
    <row r="448" spans="3:8" x14ac:dyDescent="0.2">
      <c r="C448" s="2"/>
      <c r="D448" s="2"/>
      <c r="E448" s="2"/>
      <c r="F448" s="2"/>
      <c r="G448" s="2"/>
      <c r="H448" s="2"/>
    </row>
    <row r="449" spans="3:8" x14ac:dyDescent="0.2">
      <c r="C449" s="2"/>
      <c r="D449" s="2"/>
      <c r="E449" s="2"/>
      <c r="F449" s="2"/>
      <c r="G449" s="2"/>
      <c r="H449" s="2"/>
    </row>
    <row r="450" spans="3:8" x14ac:dyDescent="0.2">
      <c r="C450" s="2"/>
      <c r="D450" s="2"/>
      <c r="E450" s="2"/>
      <c r="F450" s="2"/>
      <c r="G450" s="2"/>
      <c r="H450" s="2"/>
    </row>
    <row r="451" spans="3:8" x14ac:dyDescent="0.2">
      <c r="C451" s="2"/>
      <c r="D451" s="2"/>
      <c r="E451" s="2"/>
      <c r="F451" s="2"/>
      <c r="G451" s="2"/>
      <c r="H451" s="2"/>
    </row>
    <row r="452" spans="3:8" x14ac:dyDescent="0.2">
      <c r="C452" s="2"/>
      <c r="D452" s="2"/>
      <c r="E452" s="2"/>
      <c r="F452" s="2"/>
      <c r="G452" s="2"/>
      <c r="H452" s="2"/>
    </row>
    <row r="453" spans="3:8" x14ac:dyDescent="0.2">
      <c r="C453" s="2"/>
      <c r="D453" s="2"/>
      <c r="E453" s="2"/>
      <c r="F453" s="2"/>
      <c r="G453" s="2"/>
      <c r="H453" s="2"/>
    </row>
    <row r="454" spans="3:8" x14ac:dyDescent="0.2">
      <c r="C454" s="2"/>
      <c r="D454" s="2"/>
      <c r="E454" s="2"/>
      <c r="F454" s="2"/>
      <c r="G454" s="2"/>
      <c r="H454" s="2"/>
    </row>
    <row r="455" spans="3:8" x14ac:dyDescent="0.2">
      <c r="C455" s="2"/>
      <c r="D455" s="2"/>
      <c r="E455" s="2"/>
      <c r="F455" s="2"/>
      <c r="G455" s="2"/>
      <c r="H455" s="2"/>
    </row>
    <row r="456" spans="3:8" x14ac:dyDescent="0.2">
      <c r="C456" s="2"/>
      <c r="D456" s="2"/>
      <c r="E456" s="2"/>
      <c r="F456" s="2"/>
      <c r="G456" s="2"/>
      <c r="H456" s="2"/>
    </row>
    <row r="457" spans="3:8" x14ac:dyDescent="0.2">
      <c r="C457" s="2"/>
      <c r="D457" s="2"/>
      <c r="E457" s="2"/>
      <c r="F457" s="2"/>
      <c r="G457" s="2"/>
      <c r="H457" s="2"/>
    </row>
    <row r="458" spans="3:8" x14ac:dyDescent="0.2">
      <c r="C458" s="2"/>
      <c r="D458" s="2"/>
      <c r="E458" s="2"/>
      <c r="F458" s="2"/>
      <c r="G458" s="2"/>
      <c r="H458" s="2"/>
    </row>
    <row r="459" spans="3:8" x14ac:dyDescent="0.2">
      <c r="C459" s="2"/>
      <c r="D459" s="2"/>
      <c r="E459" s="2"/>
      <c r="F459" s="2"/>
      <c r="G459" s="2"/>
      <c r="H459" s="2"/>
    </row>
    <row r="460" spans="3:8" x14ac:dyDescent="0.2">
      <c r="C460" s="2"/>
      <c r="D460" s="2"/>
      <c r="E460" s="2"/>
      <c r="F460" s="2"/>
      <c r="G460" s="2"/>
      <c r="H460" s="2"/>
    </row>
    <row r="461" spans="3:8" x14ac:dyDescent="0.2">
      <c r="C461" s="2"/>
      <c r="D461" s="2"/>
      <c r="E461" s="2"/>
      <c r="F461" s="2"/>
      <c r="G461" s="2"/>
      <c r="H461" s="2"/>
    </row>
    <row r="462" spans="3:8" x14ac:dyDescent="0.2">
      <c r="C462" s="2"/>
      <c r="D462" s="2"/>
      <c r="E462" s="2"/>
      <c r="F462" s="2"/>
      <c r="G462" s="2"/>
      <c r="H462" s="2"/>
    </row>
    <row r="463" spans="3:8" x14ac:dyDescent="0.2">
      <c r="C463" s="2"/>
      <c r="D463" s="2"/>
      <c r="E463" s="2"/>
      <c r="F463" s="2"/>
      <c r="G463" s="2"/>
      <c r="H463" s="2"/>
    </row>
    <row r="464" spans="3:8" x14ac:dyDescent="0.2">
      <c r="C464" s="2"/>
      <c r="D464" s="2"/>
      <c r="E464" s="2"/>
      <c r="F464" s="2"/>
      <c r="G464" s="2"/>
      <c r="H464" s="2"/>
    </row>
    <row r="465" spans="3:8" x14ac:dyDescent="0.2">
      <c r="C465" s="2"/>
      <c r="D465" s="2"/>
      <c r="E465" s="2"/>
      <c r="F465" s="2"/>
      <c r="G465" s="2"/>
      <c r="H465" s="2"/>
    </row>
    <row r="466" spans="3:8" x14ac:dyDescent="0.2">
      <c r="C466" s="2"/>
      <c r="D466" s="2"/>
      <c r="E466" s="2"/>
      <c r="F466" s="2"/>
      <c r="G466" s="2"/>
      <c r="H466" s="2"/>
    </row>
    <row r="467" spans="3:8" x14ac:dyDescent="0.2">
      <c r="C467" s="2"/>
      <c r="D467" s="2"/>
      <c r="E467" s="2"/>
      <c r="F467" s="2"/>
      <c r="G467" s="2"/>
      <c r="H467" s="2"/>
    </row>
    <row r="468" spans="3:8" x14ac:dyDescent="0.2">
      <c r="C468" s="2"/>
      <c r="D468" s="2"/>
      <c r="E468" s="2"/>
      <c r="F468" s="2"/>
      <c r="G468" s="2"/>
      <c r="H468" s="2"/>
    </row>
    <row r="469" spans="3:8" x14ac:dyDescent="0.2">
      <c r="C469" s="2"/>
      <c r="D469" s="2"/>
      <c r="E469" s="2"/>
      <c r="F469" s="2"/>
      <c r="G469" s="2"/>
      <c r="H469" s="2"/>
    </row>
    <row r="470" spans="3:8" x14ac:dyDescent="0.2">
      <c r="C470" s="2"/>
      <c r="D470" s="2"/>
      <c r="E470" s="2"/>
      <c r="F470" s="2"/>
      <c r="G470" s="2"/>
      <c r="H470" s="2"/>
    </row>
    <row r="471" spans="3:8" x14ac:dyDescent="0.2">
      <c r="C471" s="2"/>
      <c r="D471" s="2"/>
      <c r="E471" s="2"/>
      <c r="F471" s="2"/>
      <c r="G471" s="2"/>
      <c r="H471" s="2"/>
    </row>
    <row r="472" spans="3:8" x14ac:dyDescent="0.2">
      <c r="C472" s="2"/>
      <c r="D472" s="2"/>
      <c r="E472" s="2"/>
      <c r="F472" s="2"/>
      <c r="G472" s="2"/>
      <c r="H472" s="2"/>
    </row>
    <row r="473" spans="3:8" x14ac:dyDescent="0.2">
      <c r="C473" s="2"/>
      <c r="D473" s="2"/>
      <c r="E473" s="2"/>
      <c r="F473" s="2"/>
      <c r="G473" s="2"/>
      <c r="H473" s="2"/>
    </row>
    <row r="474" spans="3:8" x14ac:dyDescent="0.2">
      <c r="C474" s="2"/>
      <c r="D474" s="2"/>
      <c r="E474" s="2"/>
      <c r="F474" s="2"/>
      <c r="G474" s="2"/>
      <c r="H474" s="2"/>
    </row>
    <row r="475" spans="3:8" x14ac:dyDescent="0.2">
      <c r="C475" s="2"/>
      <c r="D475" s="2"/>
      <c r="E475" s="2"/>
      <c r="F475" s="2"/>
      <c r="G475" s="2"/>
      <c r="H475" s="2"/>
    </row>
    <row r="476" spans="3:8" x14ac:dyDescent="0.2">
      <c r="C476" s="2"/>
      <c r="D476" s="2"/>
      <c r="E476" s="2"/>
      <c r="F476" s="2"/>
      <c r="G476" s="2"/>
      <c r="H476" s="2"/>
    </row>
    <row r="477" spans="3:8" x14ac:dyDescent="0.2">
      <c r="C477" s="2"/>
      <c r="D477" s="2"/>
      <c r="E477" s="2"/>
      <c r="F477" s="2"/>
      <c r="G477" s="2"/>
      <c r="H477" s="2"/>
    </row>
    <row r="478" spans="3:8" x14ac:dyDescent="0.2">
      <c r="C478" s="2"/>
      <c r="D478" s="2"/>
      <c r="E478" s="2"/>
      <c r="F478" s="2"/>
      <c r="G478" s="2"/>
      <c r="H478" s="2"/>
    </row>
    <row r="479" spans="3:8" x14ac:dyDescent="0.2">
      <c r="C479" s="2"/>
      <c r="D479" s="2"/>
      <c r="E479" s="2"/>
      <c r="F479" s="2"/>
      <c r="G479" s="2"/>
      <c r="H479" s="2"/>
    </row>
    <row r="480" spans="3:8" x14ac:dyDescent="0.2">
      <c r="C480" s="2"/>
      <c r="D480" s="2"/>
      <c r="E480" s="2"/>
      <c r="F480" s="2"/>
      <c r="G480" s="2"/>
      <c r="H480" s="2"/>
    </row>
    <row r="481" spans="3:8" x14ac:dyDescent="0.2">
      <c r="C481" s="2"/>
      <c r="D481" s="2"/>
      <c r="E481" s="2"/>
      <c r="F481" s="2"/>
      <c r="G481" s="2"/>
      <c r="H481" s="2"/>
    </row>
    <row r="482" spans="3:8" x14ac:dyDescent="0.2">
      <c r="C482" s="2"/>
      <c r="D482" s="2"/>
      <c r="E482" s="2"/>
      <c r="F482" s="2"/>
      <c r="G482" s="2"/>
      <c r="H482" s="2"/>
    </row>
    <row r="483" spans="3:8" x14ac:dyDescent="0.2">
      <c r="C483" s="2"/>
      <c r="D483" s="2"/>
      <c r="E483" s="2"/>
      <c r="F483" s="2"/>
      <c r="G483" s="2"/>
      <c r="H483" s="2"/>
    </row>
    <row r="484" spans="3:8" x14ac:dyDescent="0.2">
      <c r="C484" s="2"/>
      <c r="D484" s="2"/>
      <c r="E484" s="2"/>
      <c r="F484" s="2"/>
      <c r="G484" s="2"/>
      <c r="H484" s="2"/>
    </row>
    <row r="485" spans="3:8" x14ac:dyDescent="0.2">
      <c r="C485" s="2"/>
      <c r="D485" s="2"/>
      <c r="E485" s="2"/>
      <c r="F485" s="2"/>
      <c r="G485" s="2"/>
      <c r="H485" s="2"/>
    </row>
    <row r="486" spans="3:8" x14ac:dyDescent="0.2">
      <c r="C486" s="2"/>
      <c r="D486" s="2"/>
      <c r="E486" s="2"/>
      <c r="F486" s="2"/>
      <c r="G486" s="2"/>
      <c r="H486" s="2"/>
    </row>
    <row r="487" spans="3:8" x14ac:dyDescent="0.2">
      <c r="C487" s="2"/>
      <c r="D487" s="2"/>
      <c r="E487" s="2"/>
      <c r="F487" s="2"/>
      <c r="G487" s="2"/>
      <c r="H487" s="2"/>
    </row>
    <row r="488" spans="3:8" x14ac:dyDescent="0.2">
      <c r="C488" s="2"/>
      <c r="D488" s="2"/>
      <c r="E488" s="2"/>
      <c r="F488" s="2"/>
      <c r="G488" s="2"/>
      <c r="H488" s="2"/>
    </row>
    <row r="489" spans="3:8" x14ac:dyDescent="0.2">
      <c r="C489" s="2"/>
      <c r="D489" s="2"/>
      <c r="E489" s="2"/>
      <c r="F489" s="2"/>
      <c r="G489" s="2"/>
      <c r="H489" s="2"/>
    </row>
    <row r="490" spans="3:8" x14ac:dyDescent="0.2">
      <c r="C490" s="2"/>
      <c r="D490" s="2"/>
      <c r="E490" s="2"/>
      <c r="F490" s="2"/>
      <c r="G490" s="2"/>
      <c r="H490" s="2"/>
    </row>
    <row r="491" spans="3:8" x14ac:dyDescent="0.2">
      <c r="C491" s="2"/>
      <c r="D491" s="2"/>
      <c r="E491" s="2"/>
      <c r="F491" s="2"/>
      <c r="G491" s="2"/>
      <c r="H491" s="2"/>
    </row>
    <row r="492" spans="3:8" x14ac:dyDescent="0.2">
      <c r="C492" s="2"/>
      <c r="D492" s="2"/>
      <c r="E492" s="2"/>
      <c r="F492" s="2"/>
      <c r="G492" s="2"/>
      <c r="H492" s="2"/>
    </row>
    <row r="493" spans="3:8" x14ac:dyDescent="0.2">
      <c r="C493" s="2"/>
      <c r="D493" s="2"/>
      <c r="E493" s="2"/>
      <c r="F493" s="2"/>
      <c r="G493" s="2"/>
      <c r="H493" s="2"/>
    </row>
    <row r="494" spans="3:8" x14ac:dyDescent="0.2">
      <c r="C494" s="2"/>
      <c r="D494" s="2"/>
      <c r="E494" s="2"/>
      <c r="F494" s="2"/>
      <c r="G494" s="2"/>
      <c r="H494" s="2"/>
    </row>
    <row r="495" spans="3:8" x14ac:dyDescent="0.2">
      <c r="C495" s="2"/>
      <c r="D495" s="2"/>
      <c r="E495" s="2"/>
      <c r="F495" s="2"/>
      <c r="G495" s="2"/>
      <c r="H495" s="2"/>
    </row>
    <row r="496" spans="3:8" x14ac:dyDescent="0.2">
      <c r="C496" s="2"/>
      <c r="D496" s="2"/>
      <c r="E496" s="2"/>
      <c r="F496" s="2"/>
      <c r="G496" s="2"/>
      <c r="H496" s="2"/>
    </row>
    <row r="497" spans="3:8" x14ac:dyDescent="0.2">
      <c r="C497" s="2"/>
      <c r="D497" s="2"/>
      <c r="E497" s="2"/>
      <c r="F497" s="2"/>
      <c r="G497" s="2"/>
      <c r="H497" s="2"/>
    </row>
    <row r="498" spans="3:8" x14ac:dyDescent="0.2">
      <c r="C498" s="2"/>
      <c r="D498" s="2"/>
      <c r="E498" s="2"/>
      <c r="F498" s="2"/>
      <c r="G498" s="2"/>
      <c r="H498" s="2"/>
    </row>
    <row r="499" spans="3:8" x14ac:dyDescent="0.2">
      <c r="C499" s="2"/>
      <c r="D499" s="2"/>
      <c r="E499" s="2"/>
      <c r="F499" s="2"/>
      <c r="G499" s="2"/>
      <c r="H499" s="2"/>
    </row>
    <row r="500" spans="3:8" x14ac:dyDescent="0.2">
      <c r="C500" s="2"/>
      <c r="D500" s="2"/>
      <c r="E500" s="2"/>
      <c r="F500" s="2"/>
      <c r="G500" s="2"/>
      <c r="H500" s="2"/>
    </row>
    <row r="501" spans="3:8" x14ac:dyDescent="0.2">
      <c r="C501" s="2"/>
      <c r="D501" s="2"/>
      <c r="E501" s="2"/>
      <c r="F501" s="2"/>
      <c r="G501" s="2"/>
      <c r="H501" s="2"/>
    </row>
    <row r="502" spans="3:8" x14ac:dyDescent="0.2">
      <c r="C502" s="2"/>
      <c r="D502" s="2"/>
      <c r="E502" s="2"/>
      <c r="F502" s="2"/>
      <c r="G502" s="2"/>
      <c r="H502" s="2"/>
    </row>
    <row r="503" spans="3:8" x14ac:dyDescent="0.2">
      <c r="C503" s="2"/>
      <c r="D503" s="2"/>
      <c r="E503" s="2"/>
      <c r="F503" s="2"/>
      <c r="G503" s="2"/>
      <c r="H503" s="2"/>
    </row>
    <row r="504" spans="3:8" x14ac:dyDescent="0.2">
      <c r="C504" s="2"/>
      <c r="D504" s="2"/>
      <c r="E504" s="2"/>
      <c r="F504" s="2"/>
      <c r="G504" s="2"/>
      <c r="H504" s="2"/>
    </row>
    <row r="505" spans="3:8" x14ac:dyDescent="0.2">
      <c r="C505" s="2"/>
      <c r="D505" s="2"/>
      <c r="E505" s="2"/>
      <c r="F505" s="2"/>
      <c r="G505" s="2"/>
      <c r="H505" s="2"/>
    </row>
    <row r="506" spans="3:8" x14ac:dyDescent="0.2">
      <c r="C506" s="2"/>
      <c r="D506" s="2"/>
      <c r="E506" s="2"/>
      <c r="F506" s="2"/>
      <c r="G506" s="2"/>
      <c r="H506" s="2"/>
    </row>
    <row r="507" spans="3:8" x14ac:dyDescent="0.2">
      <c r="C507" s="2"/>
      <c r="D507" s="2"/>
      <c r="E507" s="2"/>
      <c r="F507" s="2"/>
      <c r="G507" s="2"/>
      <c r="H507" s="2"/>
    </row>
    <row r="508" spans="3:8" x14ac:dyDescent="0.2">
      <c r="C508" s="2"/>
      <c r="D508" s="2"/>
      <c r="E508" s="2"/>
      <c r="F508" s="2"/>
      <c r="G508" s="2"/>
      <c r="H508" s="2"/>
    </row>
    <row r="509" spans="3:8" x14ac:dyDescent="0.2">
      <c r="C509" s="2"/>
      <c r="D509" s="2"/>
      <c r="E509" s="2"/>
      <c r="F509" s="2"/>
      <c r="G509" s="2"/>
      <c r="H509" s="2"/>
    </row>
    <row r="510" spans="3:8" x14ac:dyDescent="0.2">
      <c r="C510" s="2"/>
      <c r="D510" s="2"/>
      <c r="E510" s="2"/>
      <c r="F510" s="2"/>
      <c r="G510" s="2"/>
      <c r="H510" s="2"/>
    </row>
    <row r="511" spans="3:8" x14ac:dyDescent="0.2">
      <c r="C511" s="2"/>
      <c r="D511" s="2"/>
      <c r="E511" s="2"/>
      <c r="F511" s="2"/>
      <c r="G511" s="2"/>
      <c r="H511" s="2"/>
    </row>
    <row r="512" spans="3:8" x14ac:dyDescent="0.2">
      <c r="C512" s="2"/>
      <c r="D512" s="2"/>
      <c r="E512" s="2"/>
      <c r="F512" s="2"/>
      <c r="G512" s="2"/>
      <c r="H512" s="2"/>
    </row>
    <row r="513" spans="3:8" x14ac:dyDescent="0.2">
      <c r="C513" s="2"/>
      <c r="D513" s="2"/>
      <c r="E513" s="2"/>
      <c r="F513" s="2"/>
      <c r="G513" s="2"/>
      <c r="H513" s="2"/>
    </row>
    <row r="514" spans="3:8" x14ac:dyDescent="0.2">
      <c r="C514" s="2"/>
      <c r="D514" s="2"/>
      <c r="E514" s="2"/>
      <c r="F514" s="2"/>
      <c r="G514" s="2"/>
      <c r="H514" s="2"/>
    </row>
    <row r="515" spans="3:8" x14ac:dyDescent="0.2">
      <c r="C515" s="2"/>
      <c r="D515" s="2"/>
      <c r="E515" s="2"/>
      <c r="F515" s="2"/>
      <c r="G515" s="2"/>
      <c r="H515" s="2"/>
    </row>
    <row r="516" spans="3:8" x14ac:dyDescent="0.2">
      <c r="C516" s="2"/>
      <c r="D516" s="2"/>
      <c r="E516" s="2"/>
      <c r="F516" s="2"/>
      <c r="G516" s="2"/>
      <c r="H516" s="2"/>
    </row>
    <row r="517" spans="3:8" x14ac:dyDescent="0.2">
      <c r="C517" s="2"/>
      <c r="D517" s="2"/>
      <c r="E517" s="2"/>
      <c r="F517" s="2"/>
      <c r="G517" s="2"/>
      <c r="H517" s="2"/>
    </row>
    <row r="518" spans="3:8" x14ac:dyDescent="0.2">
      <c r="C518" s="2"/>
      <c r="D518" s="2"/>
      <c r="E518" s="2"/>
      <c r="F518" s="2"/>
      <c r="G518" s="2"/>
      <c r="H518" s="2"/>
    </row>
    <row r="519" spans="3:8" x14ac:dyDescent="0.2">
      <c r="C519" s="2"/>
      <c r="D519" s="2"/>
      <c r="E519" s="2"/>
      <c r="F519" s="2"/>
      <c r="G519" s="2"/>
      <c r="H519" s="2"/>
    </row>
    <row r="520" spans="3:8" x14ac:dyDescent="0.2">
      <c r="C520" s="2"/>
      <c r="D520" s="2"/>
      <c r="E520" s="2"/>
      <c r="F520" s="2"/>
      <c r="G520" s="2"/>
      <c r="H520" s="2"/>
    </row>
    <row r="521" spans="3:8" x14ac:dyDescent="0.2">
      <c r="C521" s="2"/>
      <c r="D521" s="2"/>
      <c r="E521" s="2"/>
      <c r="F521" s="2"/>
      <c r="G521" s="2"/>
      <c r="H521" s="2"/>
    </row>
    <row r="522" spans="3:8" x14ac:dyDescent="0.2">
      <c r="C522" s="2"/>
      <c r="D522" s="2"/>
      <c r="E522" s="2"/>
      <c r="F522" s="2"/>
      <c r="G522" s="2"/>
      <c r="H522" s="2"/>
    </row>
    <row r="523" spans="3:8" x14ac:dyDescent="0.2">
      <c r="C523" s="2"/>
      <c r="D523" s="2"/>
      <c r="E523" s="2"/>
      <c r="F523" s="2"/>
      <c r="G523" s="2"/>
      <c r="H523" s="2"/>
    </row>
    <row r="524" spans="3:8" x14ac:dyDescent="0.2">
      <c r="C524" s="2"/>
      <c r="D524" s="2"/>
      <c r="E524" s="2"/>
      <c r="F524" s="2"/>
      <c r="G524" s="2"/>
      <c r="H524" s="2"/>
    </row>
    <row r="525" spans="3:8" x14ac:dyDescent="0.2">
      <c r="C525" s="2"/>
      <c r="D525" s="2"/>
      <c r="E525" s="2"/>
      <c r="F525" s="2"/>
      <c r="G525" s="2"/>
      <c r="H525" s="2"/>
    </row>
    <row r="526" spans="3:8" x14ac:dyDescent="0.2">
      <c r="C526" s="2"/>
      <c r="D526" s="2"/>
      <c r="E526" s="2"/>
      <c r="F526" s="2"/>
      <c r="G526" s="2"/>
      <c r="H526" s="2"/>
    </row>
    <row r="527" spans="3:8" x14ac:dyDescent="0.2">
      <c r="C527" s="2"/>
      <c r="D527" s="2"/>
      <c r="E527" s="2"/>
      <c r="F527" s="2"/>
      <c r="G527" s="2"/>
      <c r="H527" s="2"/>
    </row>
    <row r="528" spans="3:8" x14ac:dyDescent="0.2">
      <c r="C528" s="2"/>
      <c r="D528" s="2"/>
      <c r="E528" s="2"/>
      <c r="F528" s="2"/>
      <c r="G528" s="2"/>
      <c r="H528" s="2"/>
    </row>
    <row r="529" spans="3:8" x14ac:dyDescent="0.2">
      <c r="C529" s="2"/>
      <c r="D529" s="2"/>
      <c r="E529" s="2"/>
      <c r="F529" s="2"/>
      <c r="G529" s="2"/>
      <c r="H529" s="2"/>
    </row>
    <row r="530" spans="3:8" x14ac:dyDescent="0.2">
      <c r="C530" s="2"/>
      <c r="D530" s="2"/>
      <c r="E530" s="2"/>
      <c r="F530" s="2"/>
      <c r="G530" s="2"/>
      <c r="H530" s="2"/>
    </row>
    <row r="531" spans="3:8" x14ac:dyDescent="0.2">
      <c r="C531" s="2"/>
      <c r="D531" s="2"/>
      <c r="E531" s="2"/>
      <c r="F531" s="2"/>
      <c r="G531" s="2"/>
      <c r="H531" s="2"/>
    </row>
    <row r="532" spans="3:8" x14ac:dyDescent="0.2">
      <c r="C532" s="2"/>
      <c r="D532" s="2"/>
      <c r="E532" s="2"/>
      <c r="F532" s="2"/>
      <c r="G532" s="2"/>
      <c r="H532" s="2"/>
    </row>
    <row r="533" spans="3:8" x14ac:dyDescent="0.2">
      <c r="C533" s="2"/>
      <c r="D533" s="2"/>
      <c r="E533" s="2"/>
      <c r="F533" s="2"/>
      <c r="G533" s="2"/>
      <c r="H533" s="2"/>
    </row>
    <row r="534" spans="3:8" x14ac:dyDescent="0.2">
      <c r="C534" s="2"/>
      <c r="D534" s="2"/>
      <c r="E534" s="2"/>
      <c r="F534" s="2"/>
      <c r="G534" s="2"/>
      <c r="H534" s="2"/>
    </row>
    <row r="535" spans="3:8" x14ac:dyDescent="0.2">
      <c r="C535" s="2"/>
      <c r="D535" s="2"/>
      <c r="E535" s="2"/>
      <c r="F535" s="2"/>
      <c r="G535" s="2"/>
      <c r="H535" s="2"/>
    </row>
    <row r="536" spans="3:8" x14ac:dyDescent="0.2">
      <c r="C536" s="2"/>
      <c r="D536" s="2"/>
      <c r="E536" s="2"/>
      <c r="F536" s="2"/>
      <c r="G536" s="2"/>
      <c r="H536" s="2"/>
    </row>
    <row r="537" spans="3:8" x14ac:dyDescent="0.2">
      <c r="C537" s="2"/>
      <c r="D537" s="2"/>
      <c r="E537" s="2"/>
      <c r="F537" s="2"/>
      <c r="G537" s="2"/>
      <c r="H537" s="2"/>
    </row>
    <row r="538" spans="3:8" x14ac:dyDescent="0.2">
      <c r="C538" s="2"/>
      <c r="D538" s="2"/>
      <c r="E538" s="2"/>
      <c r="F538" s="2"/>
      <c r="G538" s="2"/>
      <c r="H538" s="2"/>
    </row>
    <row r="539" spans="3:8" x14ac:dyDescent="0.2">
      <c r="C539" s="2"/>
      <c r="D539" s="2"/>
      <c r="E539" s="2"/>
      <c r="F539" s="2"/>
      <c r="G539" s="2"/>
      <c r="H539" s="2"/>
    </row>
    <row r="540" spans="3:8" x14ac:dyDescent="0.2">
      <c r="C540" s="2"/>
      <c r="D540" s="2"/>
      <c r="E540" s="2"/>
      <c r="F540" s="2"/>
      <c r="G540" s="2"/>
      <c r="H540" s="2"/>
    </row>
    <row r="541" spans="3:8" x14ac:dyDescent="0.2">
      <c r="C541" s="2"/>
      <c r="D541" s="2"/>
      <c r="E541" s="2"/>
      <c r="F541" s="2"/>
      <c r="G541" s="2"/>
      <c r="H541" s="2"/>
    </row>
    <row r="542" spans="3:8" x14ac:dyDescent="0.2">
      <c r="C542" s="2"/>
      <c r="D542" s="2"/>
      <c r="E542" s="2"/>
      <c r="F542" s="2"/>
      <c r="G542" s="2"/>
      <c r="H542" s="2"/>
    </row>
    <row r="543" spans="3:8" x14ac:dyDescent="0.2">
      <c r="C543" s="2"/>
      <c r="D543" s="2"/>
      <c r="E543" s="2"/>
      <c r="F543" s="2"/>
      <c r="G543" s="2"/>
      <c r="H543" s="2"/>
    </row>
    <row r="544" spans="3:8" x14ac:dyDescent="0.2">
      <c r="C544" s="2"/>
      <c r="D544" s="2"/>
      <c r="E544" s="2"/>
      <c r="F544" s="2"/>
      <c r="G544" s="2"/>
      <c r="H544" s="2"/>
    </row>
    <row r="545" spans="3:8" x14ac:dyDescent="0.2">
      <c r="C545" s="2"/>
      <c r="D545" s="2"/>
      <c r="E545" s="2"/>
      <c r="F545" s="2"/>
      <c r="G545" s="2"/>
      <c r="H545" s="2"/>
    </row>
    <row r="546" spans="3:8" x14ac:dyDescent="0.2">
      <c r="C546" s="2"/>
      <c r="D546" s="2"/>
      <c r="E546" s="2"/>
      <c r="F546" s="2"/>
      <c r="G546" s="2"/>
      <c r="H546" s="2"/>
    </row>
    <row r="547" spans="3:8" x14ac:dyDescent="0.2">
      <c r="C547" s="2"/>
      <c r="D547" s="2"/>
      <c r="E547" s="2"/>
      <c r="F547" s="2"/>
      <c r="G547" s="2"/>
      <c r="H547" s="2"/>
    </row>
    <row r="548" spans="3:8" x14ac:dyDescent="0.2">
      <c r="C548" s="2"/>
      <c r="D548" s="2"/>
      <c r="E548" s="2"/>
      <c r="F548" s="2"/>
      <c r="G548" s="2"/>
      <c r="H548" s="2"/>
    </row>
    <row r="549" spans="3:8" x14ac:dyDescent="0.2">
      <c r="C549" s="2"/>
      <c r="D549" s="2"/>
      <c r="E549" s="2"/>
      <c r="F549" s="2"/>
      <c r="G549" s="2"/>
      <c r="H549" s="2"/>
    </row>
    <row r="550" spans="3:8" x14ac:dyDescent="0.2">
      <c r="C550" s="2"/>
      <c r="D550" s="2"/>
      <c r="E550" s="2"/>
      <c r="F550" s="2"/>
      <c r="G550" s="2"/>
      <c r="H550" s="2"/>
    </row>
    <row r="551" spans="3:8" x14ac:dyDescent="0.2">
      <c r="C551" s="2"/>
      <c r="D551" s="2"/>
      <c r="E551" s="2"/>
      <c r="F551" s="2"/>
      <c r="G551" s="2"/>
      <c r="H551" s="2"/>
    </row>
    <row r="552" spans="3:8" x14ac:dyDescent="0.2">
      <c r="C552" s="2"/>
      <c r="D552" s="2"/>
      <c r="E552" s="2"/>
      <c r="F552" s="2"/>
      <c r="G552" s="2"/>
      <c r="H552" s="2"/>
    </row>
    <row r="553" spans="3:8" x14ac:dyDescent="0.2">
      <c r="C553" s="2"/>
      <c r="D553" s="2"/>
      <c r="E553" s="2"/>
      <c r="F553" s="2"/>
      <c r="G553" s="2"/>
      <c r="H553" s="2"/>
    </row>
    <row r="554" spans="3:8" x14ac:dyDescent="0.2">
      <c r="C554" s="2"/>
      <c r="D554" s="2"/>
      <c r="E554" s="2"/>
      <c r="F554" s="2"/>
      <c r="G554" s="2"/>
      <c r="H554" s="2"/>
    </row>
    <row r="555" spans="3:8" x14ac:dyDescent="0.2">
      <c r="C555" s="2"/>
      <c r="D555" s="2"/>
      <c r="E555" s="2"/>
      <c r="F555" s="2"/>
      <c r="G555" s="2"/>
      <c r="H555" s="2"/>
    </row>
    <row r="556" spans="3:8" x14ac:dyDescent="0.2">
      <c r="C556" s="2"/>
      <c r="D556" s="2"/>
      <c r="E556" s="2"/>
      <c r="F556" s="2"/>
      <c r="G556" s="2"/>
      <c r="H556" s="2"/>
    </row>
    <row r="557" spans="3:8" x14ac:dyDescent="0.2">
      <c r="C557" s="2"/>
      <c r="D557" s="2"/>
      <c r="E557" s="2"/>
      <c r="F557" s="2"/>
      <c r="G557" s="2"/>
      <c r="H557" s="2"/>
    </row>
    <row r="558" spans="3:8" x14ac:dyDescent="0.2">
      <c r="C558" s="2"/>
      <c r="D558" s="2"/>
      <c r="E558" s="2"/>
      <c r="F558" s="2"/>
      <c r="G558" s="2"/>
      <c r="H558" s="2"/>
    </row>
    <row r="559" spans="3:8" x14ac:dyDescent="0.2">
      <c r="C559" s="2"/>
      <c r="D559" s="2"/>
      <c r="E559" s="2"/>
      <c r="F559" s="2"/>
      <c r="G559" s="2"/>
      <c r="H559" s="2"/>
    </row>
    <row r="560" spans="3:8" x14ac:dyDescent="0.2">
      <c r="C560" s="2"/>
      <c r="D560" s="2"/>
      <c r="E560" s="2"/>
      <c r="F560" s="2"/>
      <c r="G560" s="2"/>
      <c r="H560" s="2"/>
    </row>
    <row r="561" spans="3:8" x14ac:dyDescent="0.2">
      <c r="C561" s="2"/>
      <c r="D561" s="2"/>
      <c r="E561" s="2"/>
      <c r="F561" s="2"/>
      <c r="G561" s="2"/>
      <c r="H561" s="2"/>
    </row>
    <row r="562" spans="3:8" x14ac:dyDescent="0.2">
      <c r="C562" s="2"/>
      <c r="D562" s="2"/>
      <c r="E562" s="2"/>
      <c r="F562" s="2"/>
      <c r="G562" s="2"/>
      <c r="H562" s="2"/>
    </row>
    <row r="563" spans="3:8" x14ac:dyDescent="0.2">
      <c r="C563" s="2"/>
      <c r="D563" s="2"/>
      <c r="E563" s="2"/>
      <c r="F563" s="2"/>
      <c r="G563" s="2"/>
      <c r="H563" s="2"/>
    </row>
    <row r="564" spans="3:8" x14ac:dyDescent="0.2">
      <c r="C564" s="2"/>
      <c r="D564" s="2"/>
      <c r="E564" s="2"/>
      <c r="F564" s="2"/>
      <c r="G564" s="2"/>
      <c r="H564" s="2"/>
    </row>
    <row r="565" spans="3:8" x14ac:dyDescent="0.2">
      <c r="C565" s="2"/>
      <c r="D565" s="2"/>
      <c r="E565" s="2"/>
      <c r="F565" s="2"/>
      <c r="G565" s="2"/>
      <c r="H565" s="2"/>
    </row>
    <row r="566" spans="3:8" x14ac:dyDescent="0.2">
      <c r="C566" s="2"/>
      <c r="D566" s="2"/>
      <c r="E566" s="2"/>
      <c r="F566" s="2"/>
      <c r="G566" s="2"/>
      <c r="H566" s="2"/>
    </row>
    <row r="567" spans="3:8" x14ac:dyDescent="0.2">
      <c r="C567" s="2"/>
      <c r="D567" s="2"/>
      <c r="E567" s="2"/>
      <c r="F567" s="2"/>
      <c r="G567" s="2"/>
      <c r="H567" s="2"/>
    </row>
    <row r="568" spans="3:8" x14ac:dyDescent="0.2">
      <c r="C568" s="2"/>
      <c r="D568" s="2"/>
      <c r="E568" s="2"/>
      <c r="F568" s="2"/>
      <c r="G568" s="2"/>
      <c r="H568" s="2"/>
    </row>
    <row r="569" spans="3:8" x14ac:dyDescent="0.2">
      <c r="C569" s="2"/>
      <c r="D569" s="2"/>
      <c r="E569" s="2"/>
      <c r="F569" s="2"/>
      <c r="G569" s="2"/>
      <c r="H569" s="2"/>
    </row>
    <row r="570" spans="3:8" x14ac:dyDescent="0.2">
      <c r="C570" s="2"/>
      <c r="D570" s="2"/>
      <c r="E570" s="2"/>
      <c r="F570" s="2"/>
      <c r="G570" s="2"/>
      <c r="H570" s="2"/>
    </row>
    <row r="571" spans="3:8" x14ac:dyDescent="0.2">
      <c r="C571" s="2"/>
      <c r="D571" s="2"/>
      <c r="E571" s="2"/>
      <c r="F571" s="2"/>
      <c r="G571" s="2"/>
      <c r="H571" s="2"/>
    </row>
    <row r="572" spans="3:8" x14ac:dyDescent="0.2">
      <c r="C572" s="2"/>
      <c r="D572" s="2"/>
      <c r="E572" s="2"/>
      <c r="F572" s="2"/>
      <c r="G572" s="2"/>
      <c r="H572" s="2"/>
    </row>
    <row r="573" spans="3:8" x14ac:dyDescent="0.2">
      <c r="C573" s="2"/>
      <c r="D573" s="2"/>
      <c r="E573" s="2"/>
      <c r="F573" s="2"/>
      <c r="G573" s="2"/>
      <c r="H573" s="2"/>
    </row>
    <row r="574" spans="3:8" x14ac:dyDescent="0.2">
      <c r="C574" s="2"/>
      <c r="D574" s="2"/>
      <c r="E574" s="2"/>
      <c r="F574" s="2"/>
      <c r="G574" s="2"/>
      <c r="H574" s="2"/>
    </row>
    <row r="575" spans="3:8" x14ac:dyDescent="0.2">
      <c r="C575" s="2"/>
      <c r="D575" s="2"/>
      <c r="E575" s="2"/>
      <c r="F575" s="2"/>
      <c r="G575" s="2"/>
      <c r="H575" s="2"/>
    </row>
    <row r="576" spans="3:8" x14ac:dyDescent="0.2">
      <c r="C576" s="2"/>
      <c r="D576" s="2"/>
      <c r="E576" s="2"/>
      <c r="F576" s="2"/>
      <c r="G576" s="2"/>
      <c r="H576" s="2"/>
    </row>
    <row r="577" spans="3:8" x14ac:dyDescent="0.2">
      <c r="C577" s="2"/>
      <c r="D577" s="2"/>
      <c r="E577" s="2"/>
      <c r="F577" s="2"/>
      <c r="G577" s="2"/>
      <c r="H577" s="2"/>
    </row>
    <row r="578" spans="3:8" x14ac:dyDescent="0.2">
      <c r="C578" s="2"/>
      <c r="D578" s="2"/>
      <c r="E578" s="2"/>
      <c r="F578" s="2"/>
      <c r="G578" s="2"/>
      <c r="H578" s="2"/>
    </row>
    <row r="579" spans="3:8" x14ac:dyDescent="0.2">
      <c r="C579" s="2"/>
      <c r="D579" s="2"/>
      <c r="E579" s="2"/>
      <c r="F579" s="2"/>
      <c r="G579" s="2"/>
      <c r="H579" s="2"/>
    </row>
    <row r="580" spans="3:8" x14ac:dyDescent="0.2">
      <c r="C580" s="2"/>
      <c r="D580" s="2"/>
      <c r="E580" s="2"/>
      <c r="F580" s="2"/>
      <c r="G580" s="2"/>
      <c r="H580" s="2"/>
    </row>
    <row r="581" spans="3:8" x14ac:dyDescent="0.2">
      <c r="C581" s="2"/>
      <c r="D581" s="2"/>
      <c r="E581" s="2"/>
      <c r="F581" s="2"/>
      <c r="G581" s="2"/>
      <c r="H581" s="2"/>
    </row>
    <row r="582" spans="3:8" x14ac:dyDescent="0.2">
      <c r="C582" s="2"/>
      <c r="D582" s="2"/>
      <c r="E582" s="2"/>
      <c r="F582" s="2"/>
      <c r="G582" s="2"/>
      <c r="H582" s="2"/>
    </row>
    <row r="583" spans="3:8" x14ac:dyDescent="0.2">
      <c r="C583" s="2"/>
      <c r="D583" s="2"/>
      <c r="E583" s="2"/>
      <c r="F583" s="2"/>
      <c r="G583" s="2"/>
      <c r="H583" s="2"/>
    </row>
    <row r="584" spans="3:8" x14ac:dyDescent="0.2">
      <c r="C584" s="2"/>
      <c r="D584" s="2"/>
      <c r="E584" s="2"/>
      <c r="F584" s="2"/>
      <c r="G584" s="2"/>
      <c r="H584" s="2"/>
    </row>
    <row r="585" spans="3:8" x14ac:dyDescent="0.2">
      <c r="C585" s="2"/>
      <c r="D585" s="2"/>
      <c r="E585" s="2"/>
      <c r="F585" s="2"/>
      <c r="G585" s="2"/>
      <c r="H585" s="2"/>
    </row>
    <row r="586" spans="3:8" x14ac:dyDescent="0.2">
      <c r="C586" s="2"/>
      <c r="D586" s="2"/>
      <c r="E586" s="2"/>
      <c r="F586" s="2"/>
      <c r="G586" s="2"/>
      <c r="H586" s="2"/>
    </row>
    <row r="587" spans="3:8" x14ac:dyDescent="0.2">
      <c r="C587" s="2"/>
      <c r="D587" s="2"/>
      <c r="E587" s="2"/>
      <c r="F587" s="2"/>
      <c r="G587" s="2"/>
      <c r="H587" s="2"/>
    </row>
    <row r="588" spans="3:8" x14ac:dyDescent="0.2">
      <c r="C588" s="2"/>
      <c r="D588" s="2"/>
      <c r="E588" s="2"/>
      <c r="F588" s="2"/>
      <c r="G588" s="2"/>
      <c r="H588" s="2"/>
    </row>
    <row r="589" spans="3:8" x14ac:dyDescent="0.2">
      <c r="C589" s="2"/>
      <c r="D589" s="2"/>
      <c r="E589" s="2"/>
      <c r="F589" s="2"/>
      <c r="G589" s="2"/>
      <c r="H589" s="2"/>
    </row>
    <row r="590" spans="3:8" x14ac:dyDescent="0.2">
      <c r="C590" s="2"/>
      <c r="D590" s="2"/>
      <c r="E590" s="2"/>
      <c r="F590" s="2"/>
      <c r="G590" s="2"/>
      <c r="H590" s="2"/>
    </row>
    <row r="591" spans="3:8" x14ac:dyDescent="0.2">
      <c r="C591" s="2"/>
      <c r="D591" s="2"/>
      <c r="E591" s="2"/>
      <c r="F591" s="2"/>
      <c r="G591" s="2"/>
      <c r="H591" s="2"/>
    </row>
    <row r="592" spans="3:8" x14ac:dyDescent="0.2">
      <c r="C592" s="2"/>
      <c r="D592" s="2"/>
      <c r="E592" s="2"/>
      <c r="F592" s="2"/>
      <c r="G592" s="2"/>
      <c r="H592" s="2"/>
    </row>
    <row r="593" spans="3:8" x14ac:dyDescent="0.2">
      <c r="C593" s="2"/>
      <c r="D593" s="2"/>
      <c r="E593" s="2"/>
      <c r="F593" s="2"/>
      <c r="G593" s="2"/>
      <c r="H593" s="2"/>
    </row>
    <row r="594" spans="3:8" x14ac:dyDescent="0.2">
      <c r="C594" s="2"/>
      <c r="D594" s="2"/>
      <c r="E594" s="2"/>
      <c r="F594" s="2"/>
      <c r="G594" s="2"/>
      <c r="H594" s="2"/>
    </row>
    <row r="595" spans="3:8" x14ac:dyDescent="0.2">
      <c r="C595" s="2"/>
      <c r="D595" s="2"/>
      <c r="E595" s="2"/>
      <c r="F595" s="2"/>
      <c r="G595" s="2"/>
      <c r="H595" s="2"/>
    </row>
    <row r="596" spans="3:8" x14ac:dyDescent="0.2">
      <c r="C596" s="2"/>
      <c r="D596" s="2"/>
      <c r="E596" s="2"/>
      <c r="F596" s="2"/>
      <c r="G596" s="2"/>
      <c r="H596" s="2"/>
    </row>
    <row r="597" spans="3:8" x14ac:dyDescent="0.2">
      <c r="C597" s="2"/>
      <c r="D597" s="2"/>
      <c r="E597" s="2"/>
      <c r="F597" s="2"/>
      <c r="G597" s="2"/>
      <c r="H597" s="2"/>
    </row>
    <row r="598" spans="3:8" x14ac:dyDescent="0.2">
      <c r="C598" s="2"/>
      <c r="D598" s="2"/>
      <c r="E598" s="2"/>
      <c r="F598" s="2"/>
      <c r="G598" s="2"/>
      <c r="H598" s="2"/>
    </row>
    <row r="599" spans="3:8" x14ac:dyDescent="0.2">
      <c r="C599" s="2"/>
      <c r="D599" s="2"/>
      <c r="E599" s="2"/>
      <c r="F599" s="2"/>
      <c r="G599" s="2"/>
      <c r="H599" s="2"/>
    </row>
    <row r="600" spans="3:8" x14ac:dyDescent="0.2">
      <c r="C600" s="2"/>
      <c r="D600" s="2"/>
      <c r="E600" s="2"/>
      <c r="F600" s="2"/>
      <c r="G600" s="2"/>
      <c r="H600" s="2"/>
    </row>
    <row r="601" spans="3:8" x14ac:dyDescent="0.2">
      <c r="C601" s="2"/>
      <c r="D601" s="2"/>
      <c r="E601" s="2"/>
      <c r="F601" s="2"/>
      <c r="G601" s="2"/>
      <c r="H601" s="2"/>
    </row>
    <row r="602" spans="3:8" x14ac:dyDescent="0.2">
      <c r="C602" s="2"/>
      <c r="D602" s="2"/>
      <c r="E602" s="2"/>
      <c r="F602" s="2"/>
      <c r="G602" s="2"/>
      <c r="H602" s="2"/>
    </row>
    <row r="603" spans="3:8" x14ac:dyDescent="0.2">
      <c r="C603" s="2"/>
      <c r="D603" s="2"/>
      <c r="E603" s="2"/>
      <c r="F603" s="2"/>
      <c r="G603" s="2"/>
      <c r="H603" s="2"/>
    </row>
    <row r="604" spans="3:8" x14ac:dyDescent="0.2">
      <c r="C604" s="2"/>
      <c r="D604" s="2"/>
      <c r="E604" s="2"/>
      <c r="F604" s="2"/>
      <c r="G604" s="2"/>
      <c r="H604" s="2"/>
    </row>
    <row r="605" spans="3:8" x14ac:dyDescent="0.2">
      <c r="C605" s="2"/>
      <c r="D605" s="2"/>
      <c r="E605" s="2"/>
      <c r="F605" s="2"/>
      <c r="G605" s="2"/>
      <c r="H605" s="2"/>
    </row>
    <row r="606" spans="3:8" x14ac:dyDescent="0.2">
      <c r="C606" s="2"/>
      <c r="D606" s="2"/>
      <c r="E606" s="2"/>
      <c r="F606" s="2"/>
      <c r="G606" s="2"/>
      <c r="H606" s="2"/>
    </row>
    <row r="607" spans="3:8" x14ac:dyDescent="0.2">
      <c r="C607" s="2"/>
      <c r="D607" s="2"/>
      <c r="E607" s="2"/>
      <c r="F607" s="2"/>
      <c r="G607" s="2"/>
      <c r="H607" s="2"/>
    </row>
    <row r="608" spans="3:8" x14ac:dyDescent="0.2">
      <c r="C608" s="2"/>
      <c r="D608" s="2"/>
      <c r="E608" s="2"/>
      <c r="F608" s="2"/>
      <c r="G608" s="2"/>
      <c r="H608" s="2"/>
    </row>
    <row r="609" spans="3:8" x14ac:dyDescent="0.2">
      <c r="C609" s="2"/>
      <c r="D609" s="2"/>
      <c r="E609" s="2"/>
      <c r="F609" s="2"/>
      <c r="G609" s="2"/>
      <c r="H609" s="2"/>
    </row>
    <row r="610" spans="3:8" x14ac:dyDescent="0.2">
      <c r="C610" s="2"/>
      <c r="D610" s="2"/>
      <c r="E610" s="2"/>
      <c r="F610" s="2"/>
      <c r="G610" s="2"/>
      <c r="H610" s="2"/>
    </row>
    <row r="611" spans="3:8" x14ac:dyDescent="0.2">
      <c r="C611" s="2"/>
      <c r="D611" s="2"/>
      <c r="E611" s="2"/>
      <c r="F611" s="2"/>
      <c r="G611" s="2"/>
      <c r="H611" s="2"/>
    </row>
    <row r="612" spans="3:8" x14ac:dyDescent="0.2">
      <c r="C612" s="2"/>
      <c r="D612" s="2"/>
      <c r="E612" s="2"/>
      <c r="F612" s="2"/>
      <c r="G612" s="2"/>
      <c r="H612" s="2"/>
    </row>
    <row r="613" spans="3:8" x14ac:dyDescent="0.2">
      <c r="C613" s="2"/>
      <c r="D613" s="2"/>
      <c r="E613" s="2"/>
      <c r="F613" s="2"/>
      <c r="G613" s="2"/>
      <c r="H613" s="2"/>
    </row>
    <row r="614" spans="3:8" x14ac:dyDescent="0.2">
      <c r="C614" s="2"/>
      <c r="D614" s="2"/>
      <c r="E614" s="2"/>
      <c r="F614" s="2"/>
      <c r="G614" s="2"/>
      <c r="H614" s="2"/>
    </row>
    <row r="615" spans="3:8" x14ac:dyDescent="0.2">
      <c r="C615" s="2"/>
      <c r="D615" s="2"/>
      <c r="E615" s="2"/>
      <c r="F615" s="2"/>
      <c r="G615" s="2"/>
      <c r="H615" s="2"/>
    </row>
    <row r="616" spans="3:8" x14ac:dyDescent="0.2">
      <c r="C616" s="2"/>
      <c r="D616" s="2"/>
      <c r="E616" s="2"/>
      <c r="F616" s="2"/>
      <c r="G616" s="2"/>
      <c r="H616" s="2"/>
    </row>
    <row r="617" spans="3:8" x14ac:dyDescent="0.2">
      <c r="C617" s="2"/>
      <c r="D617" s="2"/>
      <c r="E617" s="2"/>
      <c r="F617" s="2"/>
      <c r="G617" s="2"/>
      <c r="H617" s="2"/>
    </row>
    <row r="618" spans="3:8" x14ac:dyDescent="0.2">
      <c r="C618" s="2"/>
      <c r="D618" s="2"/>
      <c r="E618" s="2"/>
      <c r="F618" s="2"/>
      <c r="G618" s="2"/>
      <c r="H618" s="2"/>
    </row>
    <row r="619" spans="3:8" x14ac:dyDescent="0.2">
      <c r="C619" s="2"/>
      <c r="D619" s="2"/>
      <c r="E619" s="2"/>
      <c r="F619" s="2"/>
      <c r="G619" s="2"/>
      <c r="H619" s="2"/>
    </row>
    <row r="620" spans="3:8" x14ac:dyDescent="0.2">
      <c r="C620" s="2"/>
      <c r="D620" s="2"/>
      <c r="E620" s="2"/>
      <c r="F620" s="2"/>
      <c r="G620" s="2"/>
      <c r="H620" s="2"/>
    </row>
    <row r="621" spans="3:8" x14ac:dyDescent="0.2">
      <c r="C621" s="2"/>
      <c r="D621" s="2"/>
      <c r="E621" s="2"/>
      <c r="F621" s="2"/>
      <c r="G621" s="2"/>
      <c r="H621" s="2"/>
    </row>
    <row r="622" spans="3:8" x14ac:dyDescent="0.2">
      <c r="C622" s="2"/>
      <c r="D622" s="2"/>
      <c r="E622" s="2"/>
      <c r="F622" s="2"/>
      <c r="G622" s="2"/>
      <c r="H622" s="2"/>
    </row>
    <row r="623" spans="3:8" x14ac:dyDescent="0.2">
      <c r="C623" s="2"/>
      <c r="D623" s="2"/>
      <c r="E623" s="2"/>
      <c r="F623" s="2"/>
      <c r="G623" s="2"/>
      <c r="H623" s="2"/>
    </row>
    <row r="624" spans="3:8" x14ac:dyDescent="0.2">
      <c r="C624" s="2"/>
      <c r="D624" s="2"/>
      <c r="E624" s="2"/>
      <c r="F624" s="2"/>
      <c r="G624" s="2"/>
      <c r="H624" s="2"/>
    </row>
    <row r="625" spans="3:8" x14ac:dyDescent="0.2">
      <c r="C625" s="2"/>
      <c r="D625" s="2"/>
      <c r="E625" s="2"/>
      <c r="F625" s="2"/>
      <c r="G625" s="2"/>
      <c r="H625" s="2"/>
    </row>
    <row r="626" spans="3:8" x14ac:dyDescent="0.2">
      <c r="C626" s="2"/>
      <c r="D626" s="2"/>
      <c r="E626" s="2"/>
      <c r="F626" s="2"/>
      <c r="G626" s="2"/>
      <c r="H626" s="2"/>
    </row>
    <row r="627" spans="3:8" x14ac:dyDescent="0.2">
      <c r="C627" s="2"/>
      <c r="D627" s="2"/>
      <c r="E627" s="2"/>
      <c r="F627" s="2"/>
      <c r="G627" s="2"/>
      <c r="H627" s="2"/>
    </row>
    <row r="628" spans="3:8" x14ac:dyDescent="0.2">
      <c r="C628" s="2"/>
      <c r="D628" s="2"/>
      <c r="E628" s="2"/>
      <c r="F628" s="2"/>
      <c r="G628" s="2"/>
      <c r="H628" s="2"/>
    </row>
    <row r="629" spans="3:8" x14ac:dyDescent="0.2">
      <c r="C629" s="2"/>
      <c r="D629" s="2"/>
      <c r="E629" s="2"/>
      <c r="F629" s="2"/>
      <c r="G629" s="2"/>
      <c r="H629" s="2"/>
    </row>
    <row r="630" spans="3:8" x14ac:dyDescent="0.2">
      <c r="C630" s="2"/>
      <c r="D630" s="2"/>
      <c r="E630" s="2"/>
      <c r="F630" s="2"/>
      <c r="G630" s="2"/>
      <c r="H630" s="2"/>
    </row>
    <row r="631" spans="3:8" x14ac:dyDescent="0.2">
      <c r="C631" s="2"/>
      <c r="D631" s="2"/>
      <c r="E631" s="2"/>
      <c r="F631" s="2"/>
      <c r="G631" s="2"/>
      <c r="H631" s="2"/>
    </row>
    <row r="632" spans="3:8" x14ac:dyDescent="0.2">
      <c r="C632" s="2"/>
      <c r="D632" s="2"/>
      <c r="E632" s="2"/>
      <c r="F632" s="2"/>
      <c r="G632" s="2"/>
      <c r="H632" s="2"/>
    </row>
    <row r="633" spans="3:8" x14ac:dyDescent="0.2">
      <c r="C633" s="2"/>
      <c r="D633" s="2"/>
      <c r="E633" s="2"/>
      <c r="F633" s="2"/>
      <c r="G633" s="2"/>
      <c r="H633" s="2"/>
    </row>
    <row r="634" spans="3:8" x14ac:dyDescent="0.2">
      <c r="C634" s="2"/>
      <c r="D634" s="2"/>
      <c r="E634" s="2"/>
      <c r="F634" s="2"/>
      <c r="G634" s="2"/>
      <c r="H634" s="2"/>
    </row>
    <row r="635" spans="3:8" x14ac:dyDescent="0.2">
      <c r="C635" s="2"/>
      <c r="D635" s="2"/>
      <c r="E635" s="2"/>
      <c r="F635" s="2"/>
      <c r="G635" s="2"/>
      <c r="H635" s="2"/>
    </row>
    <row r="636" spans="3:8" x14ac:dyDescent="0.2">
      <c r="C636" s="2"/>
      <c r="D636" s="2"/>
      <c r="E636" s="2"/>
      <c r="F636" s="2"/>
      <c r="G636" s="2"/>
      <c r="H636" s="2"/>
    </row>
    <row r="637" spans="3:8" x14ac:dyDescent="0.2">
      <c r="C637" s="2"/>
      <c r="D637" s="2"/>
      <c r="E637" s="2"/>
      <c r="F637" s="2"/>
      <c r="G637" s="2"/>
      <c r="H637" s="2"/>
    </row>
    <row r="638" spans="3:8" x14ac:dyDescent="0.2">
      <c r="C638" s="2"/>
      <c r="D638" s="2"/>
      <c r="E638" s="2"/>
      <c r="F638" s="2"/>
      <c r="G638" s="2"/>
      <c r="H638" s="2"/>
    </row>
    <row r="639" spans="3:8" x14ac:dyDescent="0.2">
      <c r="C639" s="2"/>
      <c r="D639" s="2"/>
      <c r="E639" s="2"/>
      <c r="F639" s="2"/>
      <c r="G639" s="2"/>
      <c r="H639" s="2"/>
    </row>
    <row r="640" spans="3:8" x14ac:dyDescent="0.2">
      <c r="C640" s="2"/>
      <c r="D640" s="2"/>
      <c r="E640" s="2"/>
      <c r="F640" s="2"/>
      <c r="G640" s="2"/>
      <c r="H640" s="2"/>
    </row>
    <row r="641" spans="3:8" x14ac:dyDescent="0.2">
      <c r="C641" s="2"/>
      <c r="D641" s="2"/>
      <c r="E641" s="2"/>
      <c r="F641" s="2"/>
      <c r="G641" s="2"/>
      <c r="H641" s="2"/>
    </row>
    <row r="642" spans="3:8" x14ac:dyDescent="0.2">
      <c r="C642" s="2"/>
      <c r="D642" s="2"/>
      <c r="E642" s="2"/>
      <c r="F642" s="2"/>
      <c r="G642" s="2"/>
      <c r="H642" s="2"/>
    </row>
    <row r="643" spans="3:8" x14ac:dyDescent="0.2">
      <c r="C643" s="2"/>
      <c r="D643" s="2"/>
      <c r="E643" s="2"/>
      <c r="F643" s="2"/>
      <c r="G643" s="2"/>
      <c r="H643" s="2"/>
    </row>
    <row r="644" spans="3:8" x14ac:dyDescent="0.2">
      <c r="C644" s="2"/>
      <c r="D644" s="2"/>
      <c r="E644" s="2"/>
      <c r="F644" s="2"/>
      <c r="G644" s="2"/>
      <c r="H644" s="2"/>
    </row>
    <row r="645" spans="3:8" x14ac:dyDescent="0.2">
      <c r="C645" s="2"/>
      <c r="D645" s="2"/>
      <c r="E645" s="2"/>
      <c r="F645" s="2"/>
      <c r="G645" s="2"/>
      <c r="H645" s="2"/>
    </row>
    <row r="646" spans="3:8" x14ac:dyDescent="0.2">
      <c r="C646" s="2"/>
      <c r="D646" s="2"/>
      <c r="E646" s="2"/>
      <c r="F646" s="2"/>
      <c r="G646" s="2"/>
      <c r="H646" s="2"/>
    </row>
    <row r="647" spans="3:8" x14ac:dyDescent="0.2">
      <c r="C647" s="2"/>
      <c r="D647" s="2"/>
      <c r="E647" s="2"/>
      <c r="F647" s="2"/>
      <c r="G647" s="2"/>
      <c r="H647" s="2"/>
    </row>
    <row r="648" spans="3:8" x14ac:dyDescent="0.2">
      <c r="C648" s="2"/>
      <c r="D648" s="2"/>
      <c r="E648" s="2"/>
      <c r="F648" s="2"/>
      <c r="G648" s="2"/>
      <c r="H648" s="2"/>
    </row>
    <row r="649" spans="3:8" x14ac:dyDescent="0.2">
      <c r="C649" s="2"/>
      <c r="D649" s="2"/>
      <c r="E649" s="2"/>
      <c r="F649" s="2"/>
      <c r="G649" s="2"/>
      <c r="H649" s="2"/>
    </row>
    <row r="650" spans="3:8" x14ac:dyDescent="0.2">
      <c r="C650" s="2"/>
      <c r="D650" s="2"/>
      <c r="E650" s="2"/>
      <c r="F650" s="2"/>
      <c r="G650" s="2"/>
      <c r="H650" s="2"/>
    </row>
    <row r="651" spans="3:8" x14ac:dyDescent="0.2">
      <c r="C651" s="2"/>
      <c r="D651" s="2"/>
      <c r="E651" s="2"/>
      <c r="F651" s="2"/>
      <c r="G651" s="2"/>
      <c r="H651" s="2"/>
    </row>
    <row r="652" spans="3:8" x14ac:dyDescent="0.2">
      <c r="C652" s="2"/>
      <c r="D652" s="2"/>
      <c r="E652" s="2"/>
      <c r="F652" s="2"/>
      <c r="G652" s="2"/>
      <c r="H652" s="2"/>
    </row>
    <row r="653" spans="3:8" x14ac:dyDescent="0.2">
      <c r="C653" s="2"/>
      <c r="D653" s="2"/>
      <c r="E653" s="2"/>
      <c r="F653" s="2"/>
      <c r="G653" s="2"/>
      <c r="H653" s="2"/>
    </row>
    <row r="654" spans="3:8" x14ac:dyDescent="0.2">
      <c r="C654" s="2"/>
      <c r="D654" s="2"/>
      <c r="E654" s="2"/>
      <c r="F654" s="2"/>
      <c r="G654" s="2"/>
      <c r="H654" s="2"/>
    </row>
    <row r="655" spans="3:8" x14ac:dyDescent="0.2">
      <c r="C655" s="2"/>
      <c r="D655" s="2"/>
      <c r="E655" s="2"/>
      <c r="F655" s="2"/>
      <c r="G655" s="2"/>
      <c r="H655" s="2"/>
    </row>
    <row r="656" spans="3:8" x14ac:dyDescent="0.2">
      <c r="C656" s="2"/>
      <c r="D656" s="2"/>
      <c r="E656" s="2"/>
      <c r="F656" s="2"/>
      <c r="G656" s="2"/>
      <c r="H656" s="2"/>
    </row>
    <row r="657" spans="3:8" x14ac:dyDescent="0.2">
      <c r="C657" s="2"/>
      <c r="D657" s="2"/>
      <c r="E657" s="2"/>
      <c r="F657" s="2"/>
      <c r="G657" s="2"/>
      <c r="H657" s="2"/>
    </row>
    <row r="658" spans="3:8" x14ac:dyDescent="0.2">
      <c r="C658" s="2"/>
      <c r="D658" s="2"/>
      <c r="E658" s="2"/>
      <c r="F658" s="2"/>
      <c r="G658" s="2"/>
      <c r="H658" s="2"/>
    </row>
    <row r="659" spans="3:8" x14ac:dyDescent="0.2">
      <c r="C659" s="2"/>
      <c r="D659" s="2"/>
      <c r="E659" s="2"/>
      <c r="F659" s="2"/>
      <c r="G659" s="2"/>
      <c r="H659" s="2"/>
    </row>
    <row r="660" spans="3:8" x14ac:dyDescent="0.2">
      <c r="C660" s="2"/>
      <c r="D660" s="2"/>
      <c r="E660" s="2"/>
      <c r="F660" s="2"/>
      <c r="G660" s="2"/>
      <c r="H660" s="2"/>
    </row>
    <row r="661" spans="3:8" x14ac:dyDescent="0.2">
      <c r="C661" s="2"/>
      <c r="D661" s="2"/>
      <c r="E661" s="2"/>
      <c r="F661" s="2"/>
      <c r="G661" s="2"/>
      <c r="H661" s="2"/>
    </row>
    <row r="662" spans="3:8" x14ac:dyDescent="0.2">
      <c r="C662" s="2"/>
      <c r="D662" s="2"/>
      <c r="E662" s="2"/>
      <c r="F662" s="2"/>
      <c r="G662" s="2"/>
      <c r="H662" s="2"/>
    </row>
    <row r="663" spans="3:8" x14ac:dyDescent="0.2">
      <c r="C663" s="2"/>
      <c r="D663" s="2"/>
      <c r="E663" s="2"/>
      <c r="F663" s="2"/>
      <c r="G663" s="2"/>
      <c r="H663" s="2"/>
    </row>
    <row r="664" spans="3:8" x14ac:dyDescent="0.2">
      <c r="C664" s="2"/>
      <c r="D664" s="2"/>
      <c r="E664" s="2"/>
      <c r="F664" s="2"/>
      <c r="G664" s="2"/>
      <c r="H664" s="2"/>
    </row>
    <row r="665" spans="3:8" x14ac:dyDescent="0.2">
      <c r="C665" s="2"/>
      <c r="D665" s="2"/>
      <c r="E665" s="2"/>
      <c r="F665" s="2"/>
      <c r="G665" s="2"/>
      <c r="H665" s="2"/>
    </row>
    <row r="666" spans="3:8" x14ac:dyDescent="0.2">
      <c r="C666" s="2"/>
      <c r="D666" s="2"/>
      <c r="E666" s="2"/>
      <c r="F666" s="2"/>
      <c r="G666" s="2"/>
      <c r="H666" s="2"/>
    </row>
    <row r="667" spans="3:8" x14ac:dyDescent="0.2">
      <c r="C667" s="2"/>
      <c r="D667" s="2"/>
      <c r="E667" s="2"/>
      <c r="F667" s="2"/>
      <c r="G667" s="2"/>
      <c r="H667" s="2"/>
    </row>
    <row r="668" spans="3:8" x14ac:dyDescent="0.2">
      <c r="C668" s="2"/>
      <c r="D668" s="2"/>
      <c r="E668" s="2"/>
      <c r="F668" s="2"/>
      <c r="G668" s="2"/>
      <c r="H668" s="2"/>
    </row>
    <row r="669" spans="3:8" x14ac:dyDescent="0.2">
      <c r="C669" s="2"/>
      <c r="D669" s="2"/>
      <c r="E669" s="2"/>
      <c r="F669" s="2"/>
      <c r="G669" s="2"/>
      <c r="H669" s="2"/>
    </row>
    <row r="670" spans="3:8" x14ac:dyDescent="0.2">
      <c r="C670" s="2"/>
      <c r="D670" s="2"/>
      <c r="E670" s="2"/>
      <c r="F670" s="2"/>
      <c r="G670" s="2"/>
      <c r="H670" s="2"/>
    </row>
    <row r="671" spans="3:8" x14ac:dyDescent="0.2">
      <c r="C671" s="2"/>
      <c r="D671" s="2"/>
      <c r="E671" s="2"/>
      <c r="F671" s="2"/>
      <c r="G671" s="2"/>
      <c r="H671" s="2"/>
    </row>
    <row r="672" spans="3:8" x14ac:dyDescent="0.2">
      <c r="C672" s="2"/>
      <c r="D672" s="2"/>
      <c r="E672" s="2"/>
      <c r="F672" s="2"/>
      <c r="G672" s="2"/>
      <c r="H672" s="2"/>
    </row>
    <row r="673" spans="3:8" x14ac:dyDescent="0.2">
      <c r="C673" s="2"/>
      <c r="D673" s="2"/>
      <c r="E673" s="2"/>
      <c r="F673" s="2"/>
      <c r="G673" s="2"/>
      <c r="H673" s="2"/>
    </row>
    <row r="674" spans="3:8" x14ac:dyDescent="0.2">
      <c r="C674" s="2"/>
      <c r="D674" s="2"/>
      <c r="E674" s="2"/>
      <c r="F674" s="2"/>
      <c r="G674" s="2"/>
      <c r="H674" s="2"/>
    </row>
    <row r="675" spans="3:8" x14ac:dyDescent="0.2">
      <c r="C675" s="2"/>
      <c r="D675" s="2"/>
      <c r="E675" s="2"/>
      <c r="F675" s="2"/>
      <c r="G675" s="2"/>
      <c r="H675" s="2"/>
    </row>
    <row r="676" spans="3:8" x14ac:dyDescent="0.2">
      <c r="C676" s="2"/>
      <c r="D676" s="2"/>
      <c r="E676" s="2"/>
      <c r="F676" s="2"/>
      <c r="G676" s="2"/>
      <c r="H676" s="2"/>
    </row>
    <row r="677" spans="3:8" x14ac:dyDescent="0.2">
      <c r="C677" s="2"/>
      <c r="D677" s="2"/>
      <c r="E677" s="2"/>
      <c r="F677" s="2"/>
      <c r="G677" s="2"/>
      <c r="H677" s="2"/>
    </row>
    <row r="678" spans="3:8" x14ac:dyDescent="0.2">
      <c r="C678" s="2"/>
      <c r="D678" s="2"/>
      <c r="E678" s="2"/>
      <c r="F678" s="2"/>
      <c r="G678" s="2"/>
      <c r="H678" s="2"/>
    </row>
    <row r="679" spans="3:8" x14ac:dyDescent="0.2">
      <c r="C679" s="2"/>
      <c r="D679" s="2"/>
      <c r="E679" s="2"/>
      <c r="F679" s="2"/>
      <c r="G679" s="2"/>
      <c r="H679" s="2"/>
    </row>
    <row r="680" spans="3:8" x14ac:dyDescent="0.2">
      <c r="C680" s="2"/>
      <c r="D680" s="2"/>
      <c r="E680" s="2"/>
      <c r="F680" s="2"/>
      <c r="G680" s="2"/>
      <c r="H680" s="2"/>
    </row>
    <row r="681" spans="3:8" x14ac:dyDescent="0.2">
      <c r="C681" s="2"/>
      <c r="D681" s="2"/>
      <c r="E681" s="2"/>
      <c r="F681" s="2"/>
      <c r="G681" s="2"/>
      <c r="H681" s="2"/>
    </row>
    <row r="682" spans="3:8" x14ac:dyDescent="0.2">
      <c r="C682" s="2"/>
      <c r="D682" s="2"/>
      <c r="E682" s="2"/>
      <c r="F682" s="2"/>
      <c r="G682" s="2"/>
      <c r="H682" s="2"/>
    </row>
    <row r="683" spans="3:8" x14ac:dyDescent="0.2">
      <c r="C683" s="2"/>
      <c r="D683" s="2"/>
      <c r="E683" s="2"/>
      <c r="F683" s="2"/>
      <c r="G683" s="2"/>
      <c r="H683" s="2"/>
    </row>
    <row r="684" spans="3:8" x14ac:dyDescent="0.2">
      <c r="C684" s="2"/>
      <c r="D684" s="2"/>
      <c r="E684" s="2"/>
      <c r="F684" s="2"/>
      <c r="G684" s="2"/>
      <c r="H684" s="2"/>
    </row>
    <row r="685" spans="3:8" x14ac:dyDescent="0.2">
      <c r="C685" s="2"/>
      <c r="D685" s="2"/>
      <c r="E685" s="2"/>
      <c r="F685" s="2"/>
      <c r="G685" s="2"/>
      <c r="H685" s="2"/>
    </row>
    <row r="686" spans="3:8" x14ac:dyDescent="0.2">
      <c r="C686" s="2"/>
      <c r="D686" s="2"/>
      <c r="E686" s="2"/>
      <c r="F686" s="2"/>
      <c r="G686" s="2"/>
      <c r="H686" s="2"/>
    </row>
    <row r="687" spans="3:8" x14ac:dyDescent="0.2">
      <c r="C687" s="2"/>
      <c r="D687" s="2"/>
      <c r="E687" s="2"/>
      <c r="F687" s="2"/>
      <c r="G687" s="2"/>
      <c r="H687" s="2"/>
    </row>
    <row r="688" spans="3:8" x14ac:dyDescent="0.2">
      <c r="C688" s="2"/>
      <c r="D688" s="2"/>
      <c r="E688" s="2"/>
      <c r="F688" s="2"/>
      <c r="G688" s="2"/>
      <c r="H688" s="2"/>
    </row>
    <row r="689" spans="3:8" x14ac:dyDescent="0.2">
      <c r="C689" s="2"/>
      <c r="D689" s="2"/>
      <c r="E689" s="2"/>
      <c r="F689" s="2"/>
      <c r="G689" s="2"/>
      <c r="H689" s="2"/>
    </row>
    <row r="690" spans="3:8" x14ac:dyDescent="0.2">
      <c r="C690" s="2"/>
      <c r="D690" s="2"/>
      <c r="E690" s="2"/>
      <c r="F690" s="2"/>
      <c r="G690" s="2"/>
      <c r="H690" s="2"/>
    </row>
    <row r="691" spans="3:8" x14ac:dyDescent="0.2">
      <c r="C691" s="2"/>
      <c r="D691" s="2"/>
      <c r="E691" s="2"/>
      <c r="F691" s="2"/>
      <c r="G691" s="2"/>
      <c r="H691" s="2"/>
    </row>
    <row r="692" spans="3:8" x14ac:dyDescent="0.2">
      <c r="C692" s="2"/>
      <c r="D692" s="2"/>
      <c r="E692" s="2"/>
      <c r="F692" s="2"/>
      <c r="G692" s="2"/>
      <c r="H692" s="2"/>
    </row>
    <row r="693" spans="3:8" x14ac:dyDescent="0.2">
      <c r="C693" s="2"/>
      <c r="D693" s="2"/>
      <c r="E693" s="2"/>
      <c r="F693" s="2"/>
      <c r="G693" s="2"/>
      <c r="H693" s="2"/>
    </row>
    <row r="694" spans="3:8" x14ac:dyDescent="0.2">
      <c r="C694" s="2"/>
      <c r="D694" s="2"/>
      <c r="E694" s="2"/>
      <c r="F694" s="2"/>
      <c r="G694" s="2"/>
      <c r="H694" s="2"/>
    </row>
    <row r="695" spans="3:8" x14ac:dyDescent="0.2">
      <c r="C695" s="2"/>
      <c r="D695" s="2"/>
      <c r="E695" s="2"/>
      <c r="F695" s="2"/>
      <c r="G695" s="2"/>
      <c r="H695" s="2"/>
    </row>
    <row r="696" spans="3:8" x14ac:dyDescent="0.2">
      <c r="C696" s="2"/>
      <c r="D696" s="2"/>
      <c r="E696" s="2"/>
      <c r="F696" s="2"/>
      <c r="G696" s="2"/>
      <c r="H696" s="2"/>
    </row>
    <row r="697" spans="3:8" x14ac:dyDescent="0.2">
      <c r="C697" s="2"/>
      <c r="D697" s="2"/>
      <c r="E697" s="2"/>
      <c r="F697" s="2"/>
      <c r="G697" s="2"/>
      <c r="H697" s="2"/>
    </row>
    <row r="698" spans="3:8" x14ac:dyDescent="0.2">
      <c r="C698" s="2"/>
      <c r="D698" s="2"/>
      <c r="E698" s="2"/>
      <c r="F698" s="2"/>
      <c r="G698" s="2"/>
      <c r="H698" s="2"/>
    </row>
    <row r="699" spans="3:8" x14ac:dyDescent="0.2">
      <c r="C699" s="2"/>
      <c r="D699" s="2"/>
      <c r="E699" s="2"/>
      <c r="F699" s="2"/>
      <c r="G699" s="2"/>
      <c r="H699" s="2"/>
    </row>
  </sheetData>
  <mergeCells count="7">
    <mergeCell ref="B84:H84"/>
    <mergeCell ref="B1:H1"/>
    <mergeCell ref="C2:E2"/>
    <mergeCell ref="B80:H80"/>
    <mergeCell ref="B81:H81"/>
    <mergeCell ref="B82:H82"/>
    <mergeCell ref="B83:H83"/>
  </mergeCells>
  <pageMargins left="0.70866141732283472" right="0.70866141732283472" top="0.74803149606299213" bottom="0.74803149606299213" header="0.31496062992125984" footer="0.31496062992125984"/>
  <pageSetup paperSize="9" scale="61" orientation="portrait" r:id="rId1"/>
  <headerFooter>
    <oddHeader>&amp;LBANK OF GREECE
STATISTICS DEPARTMENT</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Common" ma:contentTypeID="0x010100C99F32645853284EB835B50D610223A101009AB4DDB632FD1E43BCC6057B14A6B3AA" ma:contentTypeVersion="6" ma:contentTypeDescription="" ma:contentTypeScope="" ma:versionID="889809affb8dccc957ef5751cb530b03">
  <xsd:schema xmlns:xsd="http://www.w3.org/2001/XMLSchema" xmlns:xs="http://www.w3.org/2001/XMLSchema" xmlns:p="http://schemas.microsoft.com/office/2006/metadata/properties" xmlns:ns1="http://schemas.microsoft.com/sharepoint/v3" xmlns:ns2="a029a951-197a-4454-90a0-4e8ba8bb2239" targetNamespace="http://schemas.microsoft.com/office/2006/metadata/properties" ma:root="true" ma:fieldsID="95978d1768c66b94fa68619c61f63cb4" ns1:_="" ns2:_="">
    <xsd:import namespace="http://schemas.microsoft.com/sharepoint/v3"/>
    <xsd:import namespace="a029a951-197a-4454-90a0-4e8ba8bb2239"/>
    <xsd:element name="properties">
      <xsd:complexType>
        <xsd:sequence>
          <xsd:element name="documentManagement">
            <xsd:complexType>
              <xsd:all>
                <xsd:element ref="ns2:ACreated" minOccurs="0"/>
                <xsd:element ref="ns2:ACreatedBy" minOccurs="0"/>
                <xsd:element ref="ns2:AID" minOccurs="0"/>
                <xsd:element ref="ns2:AModified" minOccurs="0"/>
                <xsd:element ref="ns2:AModifiedBy" minOccurs="0"/>
                <xsd:element ref="ns2:AVersion" minOccurs="0"/>
                <xsd:element ref="ns2:CEID" minOccurs="0"/>
                <xsd:element ref="ns1:RoutingEnabled"/>
                <xsd:element ref="ns2:LanguageRef" minOccurs="0"/>
                <xsd:element ref="ns1:URL" minOccurs="0"/>
                <xsd:element ref="ns2:AlternateText" minOccurs="0"/>
                <xsd:element ref="ns2:ShowInContentGroups" minOccurs="0"/>
                <xsd:element ref="ns2:Item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Enabled" ma:index="15" ma:displayName="Active" ma:description="" ma:internalName="RoutingEnabled">
      <xsd:simpleType>
        <xsd:restriction base="dms:Boolean"/>
      </xsd:simpleType>
    </xsd:element>
    <xsd:element name="URL" ma:index="18" nillable="true" ma:displayName="URL" ma:internalName="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29a951-197a-4454-90a0-4e8ba8bb2239" elementFormDefault="qualified">
    <xsd:import namespace="http://schemas.microsoft.com/office/2006/documentManagement/types"/>
    <xsd:import namespace="http://schemas.microsoft.com/office/infopath/2007/PartnerControls"/>
    <xsd:element name="ACreated" ma:index="8" nillable="true" ma:displayName="ACreated" ma:format="DateTime" ma:internalName="ACreated">
      <xsd:simpleType>
        <xsd:restriction base="dms:DateTime"/>
      </xsd:simpleType>
    </xsd:element>
    <xsd:element name="ACreatedBy" ma:index="9" nillable="true" ma:displayName="ACreatedBy" ma:internalName="ACreatedBy">
      <xsd:simpleType>
        <xsd:restriction base="dms:Text">
          <xsd:maxLength value="255"/>
        </xsd:restriction>
      </xsd:simpleType>
    </xsd:element>
    <xsd:element name="AID" ma:index="10" nillable="true" ma:displayName="AID" ma:indexed="true" ma:internalName="AID" ma:percentage="FALSE">
      <xsd:simpleType>
        <xsd:restriction base="dms:Number"/>
      </xsd:simpleType>
    </xsd:element>
    <xsd:element name="AModified" ma:index="11" nillable="true" ma:displayName="AModified" ma:format="DateTime" ma:internalName="AModified">
      <xsd:simpleType>
        <xsd:restriction base="dms:DateTime"/>
      </xsd:simpleType>
    </xsd:element>
    <xsd:element name="AModifiedBy" ma:index="12" nillable="true" ma:displayName="AModifiedBy" ma:internalName="AModifiedBy">
      <xsd:simpleType>
        <xsd:restriction base="dms:Text">
          <xsd:maxLength value="255"/>
        </xsd:restriction>
      </xsd:simpleType>
    </xsd:element>
    <xsd:element name="AVersion" ma:index="13" nillable="true" ma:displayName="AVersion" ma:internalName="AVersion">
      <xsd:simpleType>
        <xsd:restriction base="dms:Text">
          <xsd:maxLength value="255"/>
        </xsd:restriction>
      </xsd:simpleType>
    </xsd:element>
    <xsd:element name="CEID" ma:index="14" nillable="true" ma:displayName="CEID" ma:internalName="CEID">
      <xsd:simpleType>
        <xsd:restriction base="dms:Text">
          <xsd:maxLength value="255"/>
        </xsd:restriction>
      </xsd:simpleType>
    </xsd:element>
    <xsd:element name="LanguageRef" ma:index="17" nillable="true" ma:displayName="LanguageRef" ma:list="{90f227ea-5920-45a7-a23d-c88bdf4e0005}" ma:internalName="LanguageRef"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AlternateText" ma:index="19" nillable="true" ma:displayName="AlternateText" ma:internalName="AlternateText">
      <xsd:simpleType>
        <xsd:restriction base="dms:Text">
          <xsd:maxLength value="255"/>
        </xsd:restriction>
      </xsd:simpleType>
    </xsd:element>
    <xsd:element name="ShowInContentGroups" ma:index="20" nillable="true" ma:displayName="ShowInContentGroups" ma:list="{d322c509-0e61-4df0-aa83-640ea2811344}" ma:internalName="ShowInContentGroups" ma:showField="Title" ma:web="a029a951-197a-4454-90a0-4e8ba8bb2239">
      <xsd:complexType>
        <xsd:complexContent>
          <xsd:extension base="dms:MultiChoiceLookup">
            <xsd:sequence>
              <xsd:element name="Value" type="dms:Lookup" maxOccurs="unbounded" minOccurs="0" nillable="true"/>
            </xsd:sequence>
          </xsd:extension>
        </xsd:complexContent>
      </xsd:complexType>
    </xsd:element>
    <xsd:element name="ItemOrder" ma:index="21" nillable="true" ma:displayName="ItemOrder" ma:internalName="ItemOrde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6"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outingEnabled xmlns="http://schemas.microsoft.com/sharepoint/v3">true</RoutingEnabled>
    <URL xmlns="http://schemas.microsoft.com/sharepoint/v3">
      <Url xsi:nil="true"/>
      <Description xsi:nil="true"/>
    </URL>
    <CEID xmlns="a029a951-197a-4454-90a0-4e8ba8bb2239">dc81d8ab-cb00-42b7-90a4-b0aa3aacfcfc</CEID>
    <LanguageRef xmlns="a029a951-197a-4454-90a0-4e8ba8bb2239"/>
    <AlternateText xmlns="a029a951-197a-4454-90a0-4e8ba8bb2239" xsi:nil="true"/>
    <AModifiedBy xmlns="a029a951-197a-4454-90a0-4e8ba8bb2239">Skiadiotis Kostas</AModifiedBy>
    <AModified xmlns="a029a951-197a-4454-90a0-4e8ba8bb2239">2019-07-20T20:09:57+00:00</AModified>
    <AID xmlns="a029a951-197a-4454-90a0-4e8ba8bb2239">6392</AID>
    <ACreated xmlns="a029a951-197a-4454-90a0-4e8ba8bb2239">2019-07-06T15:16:40+00:00</ACreated>
    <ACreatedBy xmlns="a029a951-197a-4454-90a0-4e8ba8bb2239">sp_AuthSetup</ACreatedBy>
    <AVersion xmlns="a029a951-197a-4454-90a0-4e8ba8bb2239">4.0</AVersion>
    <ItemOrder xmlns="a029a951-197a-4454-90a0-4e8ba8bb2239" xsi:nil="true"/>
    <ShowInContentGroups xmlns="a029a951-197a-4454-90a0-4e8ba8bb2239"/>
  </documentManagement>
</p:properties>
</file>

<file path=customXml/itemProps1.xml><?xml version="1.0" encoding="utf-8"?>
<ds:datastoreItem xmlns:ds="http://schemas.openxmlformats.org/officeDocument/2006/customXml" ds:itemID="{9B3D594B-E8B3-4E23-AF97-5C3491222F8A}"/>
</file>

<file path=customXml/itemProps2.xml><?xml version="1.0" encoding="utf-8"?>
<ds:datastoreItem xmlns:ds="http://schemas.openxmlformats.org/officeDocument/2006/customXml" ds:itemID="{7E9FA2F2-6D37-468B-9E7E-EDC122BCC9E5}"/>
</file>

<file path=customXml/itemProps3.xml><?xml version="1.0" encoding="utf-8"?>
<ds:datastoreItem xmlns:ds="http://schemas.openxmlformats.org/officeDocument/2006/customXml" ds:itemID="{A8F25D1D-61D0-434A-8FF9-31B67ED03A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vt:lpstr>
    </vt:vector>
  </TitlesOfParts>
  <Company>Bank of Greece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Mpakinezou Ntina</dc:creator>
  <dc:description/>
  <cp:lastModifiedBy>Kouloulia Maria</cp:lastModifiedBy>
  <dcterms:created xsi:type="dcterms:W3CDTF">2017-05-18T08:28:59Z</dcterms:created>
  <dcterms:modified xsi:type="dcterms:W3CDTF">2017-05-22T07:07:11Z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0x010100C99F32645853284EB835B50D610223A101009AB4DDB632FD1E43BCC6057B14A6B3AA</vt:lpwstr>
  </property>
  <property fmtid="{D5CDD505-2E9C-101B-9397-08002B2CF9AE}" pid="3" name="Order">
    <vt:r8>639200</vt:r8>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TemplateUrl">
    <vt:lpwstr/>
  </property>
</Properties>
</file>