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/>
  </bookViews>
  <sheets>
    <sheet name="RO index table" sheetId="1" r:id="rId1"/>
    <sheet name="RO data tables A" sheetId="2" r:id="rId2"/>
    <sheet name="RO data tables M" sheetId="3" r:id="rId3"/>
  </sheets>
  <definedNames>
    <definedName name="_xlnm.Print_Area" localSheetId="1">'RO data tables A'!$A$3:$E$72</definedName>
  </definedNames>
  <calcPr calcId="145621"/>
</workbook>
</file>

<file path=xl/calcChain.xml><?xml version="1.0" encoding="utf-8"?>
<calcChain xmlns="http://schemas.openxmlformats.org/spreadsheetml/2006/main">
  <c r="Q66" i="2" l="1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AP24" i="2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P36" i="2" s="1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AP57" i="2" s="1"/>
  <c r="AP58" i="2" s="1"/>
  <c r="AP59" i="2" s="1"/>
  <c r="AP60" i="2" s="1"/>
  <c r="AP61" i="2" s="1"/>
  <c r="AP62" i="2" s="1"/>
  <c r="AP63" i="2" s="1"/>
  <c r="AP64" i="2" s="1"/>
  <c r="AP65" i="2" s="1"/>
  <c r="AP66" i="2" s="1"/>
  <c r="AP67" i="2" s="1"/>
  <c r="AP68" i="2" s="1"/>
  <c r="AP69" i="2" s="1"/>
  <c r="AP70" i="2" s="1"/>
  <c r="AP71" i="2" s="1"/>
  <c r="AP72" i="2" s="1"/>
  <c r="AP73" i="2" s="1"/>
  <c r="AP74" i="2" s="1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</calcChain>
</file>

<file path=xl/sharedStrings.xml><?xml version="1.0" encoding="utf-8"?>
<sst xmlns="http://schemas.openxmlformats.org/spreadsheetml/2006/main" count="15565" uniqueCount="272">
  <si>
    <t>INDEX TABLE - Country: ROMANIA</t>
  </si>
  <si>
    <t>List of Variables</t>
  </si>
  <si>
    <t>Time Span</t>
  </si>
  <si>
    <t>Data Frequency</t>
  </si>
  <si>
    <t>Unit of account</t>
  </si>
  <si>
    <t>Series Code</t>
  </si>
  <si>
    <t>1. MONETARY VARIABLES</t>
  </si>
  <si>
    <t xml:space="preserve">  Metallic stock</t>
  </si>
  <si>
    <t>1881-1947</t>
  </si>
  <si>
    <t>annual</t>
  </si>
  <si>
    <t>in national currency (thous.), end-of-period</t>
  </si>
  <si>
    <t>RO1A_A</t>
  </si>
  <si>
    <t>Jan.1881-Dec.1914</t>
  </si>
  <si>
    <t>monthly</t>
  </si>
  <si>
    <t>RO1A_M</t>
  </si>
  <si>
    <t xml:space="preserve">  Mortgage notes</t>
  </si>
  <si>
    <t>1881-1888</t>
  </si>
  <si>
    <t>RO1B_A</t>
  </si>
  <si>
    <t>March 1881-June 1889</t>
  </si>
  <si>
    <t>RO1B_M</t>
  </si>
  <si>
    <t xml:space="preserve">  Gold bills of exchange and gold foreign exchange on cover stock</t>
  </si>
  <si>
    <t>1892-1946</t>
  </si>
  <si>
    <t>RO1C_A</t>
  </si>
  <si>
    <t>Sept.1892-Dec.1914</t>
  </si>
  <si>
    <t>RO1C_M</t>
  </si>
  <si>
    <t xml:space="preserve"> Gold foreign currencies out of  the stock</t>
  </si>
  <si>
    <t>1929-1947</t>
  </si>
  <si>
    <t>RO1D_A</t>
  </si>
  <si>
    <t>Dec.1929-Dec.1947</t>
  </si>
  <si>
    <t>RO1D_M</t>
  </si>
  <si>
    <t xml:space="preserve">  Commercial bills denominated in foreign currency in the NBR portfolio</t>
  </si>
  <si>
    <t>1881-1932</t>
  </si>
  <si>
    <t>RO1E_A</t>
  </si>
  <si>
    <t>March 1881-March 1884</t>
  </si>
  <si>
    <t>RO1E_M</t>
  </si>
  <si>
    <t xml:space="preserve">  Foreign exchange provision for the Autonomous Monopolies Institute</t>
  </si>
  <si>
    <t>1929-1933</t>
  </si>
  <si>
    <t>RO1F_A</t>
  </si>
  <si>
    <t>Dec.1929-Dec.1933</t>
  </si>
  <si>
    <t>RO1F_M</t>
  </si>
  <si>
    <t xml:space="preserve">  Foreign exchange provision for exceptional circumstances</t>
  </si>
  <si>
    <t>1937-1944</t>
  </si>
  <si>
    <t>RO1G_A</t>
  </si>
  <si>
    <t>June 1937-June 1947</t>
  </si>
  <si>
    <t>RO1G_M</t>
  </si>
  <si>
    <t xml:space="preserve">International reserves of the NBR                                                                                                                                              </t>
  </si>
  <si>
    <t>RO1H_A</t>
  </si>
  <si>
    <t>RO1H_M</t>
  </si>
  <si>
    <t xml:space="preserve">           of which: Gold treasury bonds in the NBR's metallic stock</t>
  </si>
  <si>
    <t>1920-1928, 1942-1946</t>
  </si>
  <si>
    <t>RO1I_A</t>
  </si>
  <si>
    <t>Dec.1920-Dec.1928; June 1942-Dec.1946</t>
  </si>
  <si>
    <t>RO1I_M</t>
  </si>
  <si>
    <t>Banknotes in circulation</t>
  </si>
  <si>
    <t>RO1J_A</t>
  </si>
  <si>
    <t>Jan.1881-Aug.1947</t>
  </si>
  <si>
    <t>RO1J_M</t>
  </si>
  <si>
    <t>Metallic and fractional coins</t>
  </si>
  <si>
    <t>1881-1946</t>
  </si>
  <si>
    <t>RO1K_A</t>
  </si>
  <si>
    <t>Paper money</t>
  </si>
  <si>
    <t>1917-1920, 1941-1946</t>
  </si>
  <si>
    <t>RO1L_A</t>
  </si>
  <si>
    <t>Notes issued by Romanian General Bank</t>
  </si>
  <si>
    <t>1917-1919</t>
  </si>
  <si>
    <t>RO1M_A</t>
  </si>
  <si>
    <t>Monetary base</t>
  </si>
  <si>
    <t>RO1N_A</t>
  </si>
  <si>
    <t>Money supply</t>
  </si>
  <si>
    <t>1882-1946</t>
  </si>
  <si>
    <t>RO1O_A</t>
  </si>
  <si>
    <t>2. INTEREST RATES</t>
  </si>
  <si>
    <t>Discount rate</t>
  </si>
  <si>
    <t>1880-1947</t>
  </si>
  <si>
    <t>date of change</t>
  </si>
  <si>
    <t>per cent</t>
  </si>
  <si>
    <t>RO2A_D</t>
  </si>
  <si>
    <t>Dec.1880-Aug.1947</t>
  </si>
  <si>
    <t>per cent, end-of-period</t>
  </si>
  <si>
    <t>RO2A_M</t>
  </si>
  <si>
    <t>Lombard rate</t>
  </si>
  <si>
    <t>RO2B_D</t>
  </si>
  <si>
    <t>RO2B_M</t>
  </si>
  <si>
    <t>Price for 5% 1875 Perpetual Bond</t>
  </si>
  <si>
    <t>May 1883-June 1898</t>
  </si>
  <si>
    <t>in national currency</t>
  </si>
  <si>
    <t>RO2C_M</t>
  </si>
  <si>
    <t>Price for 4% 1898 Redeemable Bond</t>
  </si>
  <si>
    <t>July 1898- Oct. 1928</t>
  </si>
  <si>
    <t>RO2D_M</t>
  </si>
  <si>
    <t>Price for 7% 1929 Stabilisation Loan, American tranche</t>
  </si>
  <si>
    <t>Nov.1929-March 1942</t>
  </si>
  <si>
    <t>RO2E_M</t>
  </si>
  <si>
    <t>3. EXCHANGE RATES</t>
  </si>
  <si>
    <t>French franc (without premium)</t>
  </si>
  <si>
    <t>1882-1947</t>
  </si>
  <si>
    <t>in national currency, period average</t>
  </si>
  <si>
    <t>RO3A_A</t>
  </si>
  <si>
    <t>July 1882-Aug.1947</t>
  </si>
  <si>
    <t>RO3A_M</t>
  </si>
  <si>
    <t>French franc (with premium)</t>
  </si>
  <si>
    <t>1936-1947</t>
  </si>
  <si>
    <t>RO3B_A</t>
  </si>
  <si>
    <t>Dec.1935-Aug.1947</t>
  </si>
  <si>
    <t>RO3B_M</t>
  </si>
  <si>
    <t>Pound sterling (without premium)</t>
  </si>
  <si>
    <t>RO3C_A</t>
  </si>
  <si>
    <t>RO3C_M</t>
  </si>
  <si>
    <t>Pound sterling (with premium)</t>
  </si>
  <si>
    <t>RO3D_A</t>
  </si>
  <si>
    <t>RO3D_M</t>
  </si>
  <si>
    <t>Mark/Reichsmark (without premium)</t>
  </si>
  <si>
    <t>1882-1944</t>
  </si>
  <si>
    <t>RO3E_A</t>
  </si>
  <si>
    <t>July 1882-Aug.1944</t>
  </si>
  <si>
    <t>RO3E_M</t>
  </si>
  <si>
    <t>US dollar (without premium)</t>
  </si>
  <si>
    <t>1920-1947</t>
  </si>
  <si>
    <t>RO3F_A</t>
  </si>
  <si>
    <t>Jan. 1920-Aug.1947</t>
  </si>
  <si>
    <t>RO3F_M</t>
  </si>
  <si>
    <t>US dollar (with premium)</t>
  </si>
  <si>
    <t>RO3G_A</t>
  </si>
  <si>
    <t>RO3G_M</t>
  </si>
  <si>
    <t>Swiss franc (without premium)</t>
  </si>
  <si>
    <t>RO3H_A</t>
  </si>
  <si>
    <t>RO3H_M</t>
  </si>
  <si>
    <t>Swiss franc (with premium)</t>
  </si>
  <si>
    <t>RO3I_A</t>
  </si>
  <si>
    <t>RO3I_M</t>
  </si>
  <si>
    <t>Agio</t>
  </si>
  <si>
    <t>1880 - 1890</t>
  </si>
  <si>
    <t>per cent, period average</t>
  </si>
  <si>
    <t>RO3J_A</t>
  </si>
  <si>
    <t>Jan.1880-Dec.1890</t>
  </si>
  <si>
    <t>RO3J_M</t>
  </si>
  <si>
    <t>4. GOVERNMENT FINANCES</t>
  </si>
  <si>
    <t>Ordinary budget revenue</t>
  </si>
  <si>
    <t>1880-1946</t>
  </si>
  <si>
    <t>in national currency (thous.)</t>
  </si>
  <si>
    <t>RO4A_A</t>
  </si>
  <si>
    <t>Direct taxes</t>
  </si>
  <si>
    <t>1880-1943</t>
  </si>
  <si>
    <t>RO4B_A</t>
  </si>
  <si>
    <t>Indirect taxes</t>
  </si>
  <si>
    <t>RO4C_A</t>
  </si>
  <si>
    <t xml:space="preserve">Extraordinary budget revenue </t>
  </si>
  <si>
    <t>1932-1943</t>
  </si>
  <si>
    <t>RO4D_A</t>
  </si>
  <si>
    <t>Ordinary budget expenditure</t>
  </si>
  <si>
    <t>RO4E_A</t>
  </si>
  <si>
    <t>Extraordinary budget expenditure</t>
  </si>
  <si>
    <t>1921-1942</t>
  </si>
  <si>
    <t>RO4F_A</t>
  </si>
  <si>
    <t>Public debt service</t>
  </si>
  <si>
    <t>RO4G_A</t>
  </si>
  <si>
    <t>Domestic and foreign public debt</t>
  </si>
  <si>
    <t>1888-1947</t>
  </si>
  <si>
    <t>RO4H_A</t>
  </si>
  <si>
    <t>Domestic public debt</t>
  </si>
  <si>
    <t>1916-1947</t>
  </si>
  <si>
    <t>RO4I_A</t>
  </si>
  <si>
    <t>Foreign public debt</t>
  </si>
  <si>
    <t>RO4J_A</t>
  </si>
  <si>
    <t>5. PRICES, PRODUCTION AND LABOUR</t>
  </si>
  <si>
    <t>Retail price index  (1929=100)</t>
  </si>
  <si>
    <t>1921-1940</t>
  </si>
  <si>
    <t>index number</t>
  </si>
  <si>
    <t>RO5A_A</t>
  </si>
  <si>
    <t>Jan.1921-Dec.1940</t>
  </si>
  <si>
    <t>RO5A_M</t>
  </si>
  <si>
    <t>Industrial production general index  (1929=100)</t>
  </si>
  <si>
    <t>1919-1947</t>
  </si>
  <si>
    <t>RO5B_A</t>
  </si>
  <si>
    <t>Unemployment</t>
  </si>
  <si>
    <t>1928-1938</t>
  </si>
  <si>
    <t>number of people</t>
  </si>
  <si>
    <t>RO5C_A</t>
  </si>
  <si>
    <t>Jan.1928-Dec.1938</t>
  </si>
  <si>
    <t>RO5C_M</t>
  </si>
  <si>
    <t>6. NATIONAL ACCOUNTS AND POPULATION</t>
  </si>
  <si>
    <t>GDP at current prices</t>
  </si>
  <si>
    <r>
      <t>in national currency (thous.)</t>
    </r>
    <r>
      <rPr>
        <sz val="9"/>
        <color indexed="8"/>
        <rFont val="Times New Roman"/>
        <family val="1"/>
      </rPr>
      <t/>
    </r>
  </si>
  <si>
    <t>RO6A_A</t>
  </si>
  <si>
    <t>Imports</t>
  </si>
  <si>
    <t>RO6B_A</t>
  </si>
  <si>
    <t>in tons</t>
  </si>
  <si>
    <t>RO6C_A</t>
  </si>
  <si>
    <t>Exports</t>
  </si>
  <si>
    <t>RO6D_A</t>
  </si>
  <si>
    <t>RO6E_A</t>
  </si>
  <si>
    <t>Population</t>
  </si>
  <si>
    <t>in million inhabitants</t>
  </si>
  <si>
    <t>RO6F_A</t>
  </si>
  <si>
    <r>
      <t xml:space="preserve">Notes: </t>
    </r>
    <r>
      <rPr>
        <sz val="9"/>
        <rFont val="Times New Roman"/>
        <family val="1"/>
        <charset val="204"/>
      </rPr>
      <t>The code of each variable is generated by the country prefix (RO), the number of the variables group (1, 2 ,3, 4, 5 and 6) and a letter identifying the respective time series within the group (A, B, C,…); at the end A stands for annual, M for monthly time series and D for dates of change.</t>
    </r>
  </si>
  <si>
    <t>In the following tables ".." indicates that the item did not exist; in case of reconstructed data, that the entry was not calculated for that point in time. "."  indicates missing value. An absolute zero is coded as "-", while "0.0" codes a rounded zero. For details on the unit of the series, see the respective country index table; for variables definition and description, see the respective country chapter.</t>
  </si>
  <si>
    <t>TABLE RO 1.1_A International reserves of the NBR, 1881-1947</t>
  </si>
  <si>
    <t>TABLE RO 1.2_A Monetary base and money supply, 1881-1947</t>
  </si>
  <si>
    <t>TABLE RO 2.1_D Discount rate, 1880-1947</t>
  </si>
  <si>
    <t>TABLE RO 2.2_D Lombard rate, 1880-1947</t>
  </si>
  <si>
    <t>TABLE RO 3_A Exchange rates of the Romanian leu,1880-1947</t>
  </si>
  <si>
    <t xml:space="preserve"> TABLE RO 4_A Goverment finances, 1880-1947</t>
  </si>
  <si>
    <t>TABLE RO 5_A Prices, production and unemployment, 1919-1947</t>
  </si>
  <si>
    <t>TABLE RO 6_A GDP, foreign trade and population, 1880-1947</t>
  </si>
  <si>
    <t>Year</t>
  </si>
  <si>
    <t>Metallic stock</t>
  </si>
  <si>
    <t>Mortgage notes</t>
  </si>
  <si>
    <t>Gold bills of exchange and gold foreign exchange on cover stock</t>
  </si>
  <si>
    <t>Gold foreign currencies out of the stock</t>
  </si>
  <si>
    <t>Commercial bills denominated in foreign currency in the NBR portfolio</t>
  </si>
  <si>
    <t>Foreign exchange provision for the Autonomous Monopolies Institute</t>
  </si>
  <si>
    <t>Foreign exchange provision for exceptional circumstances</t>
  </si>
  <si>
    <t>International reserves of the NBR</t>
  </si>
  <si>
    <t>of which: Gold treasury bonds in the NBR's metallic stock</t>
  </si>
  <si>
    <t>Month</t>
  </si>
  <si>
    <t>Date</t>
  </si>
  <si>
    <t>Leu/French franc</t>
  </si>
  <si>
    <t>Leu/Pound sterling</t>
  </si>
  <si>
    <t>Leu/Mark (Reichsmark)</t>
  </si>
  <si>
    <t>Leu/US dollar</t>
  </si>
  <si>
    <t>Leu/Swiss franc</t>
  </si>
  <si>
    <t xml:space="preserve"> Ordinary budget revenue</t>
  </si>
  <si>
    <t xml:space="preserve"> Extraordinary budget revenue</t>
  </si>
  <si>
    <t xml:space="preserve">Domestic and foreign public debt </t>
  </si>
  <si>
    <t xml:space="preserve">Domestic public debt </t>
  </si>
  <si>
    <t xml:space="preserve">Foreign public debt </t>
  </si>
  <si>
    <t>Retail price index (1929=100)</t>
  </si>
  <si>
    <t>Industrial production general index                            (1929=100)</t>
  </si>
  <si>
    <t>Unemployment number of people</t>
  </si>
  <si>
    <t>without premium</t>
  </si>
  <si>
    <t>with premium</t>
  </si>
  <si>
    <t>value</t>
  </si>
  <si>
    <t>..</t>
  </si>
  <si>
    <t>.</t>
  </si>
  <si>
    <t>Dec.</t>
  </si>
  <si>
    <t>Feb.</t>
  </si>
  <si>
    <t>Nov.</t>
  </si>
  <si>
    <t>Jan.</t>
  </si>
  <si>
    <t>Sept.</t>
  </si>
  <si>
    <t>Apr.</t>
  </si>
  <si>
    <t>June</t>
  </si>
  <si>
    <t>March</t>
  </si>
  <si>
    <t>Aug.</t>
  </si>
  <si>
    <t>Oct.</t>
  </si>
  <si>
    <t>July</t>
  </si>
  <si>
    <t>May</t>
  </si>
  <si>
    <t>July.</t>
  </si>
  <si>
    <t>TABLE RO 1.1_M International reserves of the NBR, 1881-1947</t>
  </si>
  <si>
    <t>TABLE RO 1.2_M Banknotes in circulation, 1881-1947</t>
  </si>
  <si>
    <t>TABLE RO 2.1_M Discount and lombard rate, 1880-1947</t>
  </si>
  <si>
    <t>TABLE RO 2.2_M Romanian loans' prices, 1883-1942</t>
  </si>
  <si>
    <t xml:space="preserve"> TABLE RO 3_M Exchange rates of the Romanian leu, 1880-1947</t>
  </si>
  <si>
    <t xml:space="preserve">TABLE RO 5.1_M Retail price index, 1921-1940 </t>
  </si>
  <si>
    <t>TABLE RO 5.2_M Unemployment, 1928-1938</t>
  </si>
  <si>
    <t>Price for  5% 1875 Perpetual Bond</t>
  </si>
  <si>
    <t>Price for 4 % 1898 Redeemable Bond</t>
  </si>
  <si>
    <t>Price for 7% 1929 Stabilisation Loan American tranche</t>
  </si>
  <si>
    <r>
      <t xml:space="preserve">Unemployment </t>
    </r>
    <r>
      <rPr>
        <b/>
        <i/>
        <sz val="10"/>
        <color rgb="FF0000FF"/>
        <rFont val="Times New Roman"/>
        <family val="1"/>
      </rPr>
      <t>number of people</t>
    </r>
  </si>
  <si>
    <t>January</t>
  </si>
  <si>
    <t/>
  </si>
  <si>
    <t>February</t>
  </si>
  <si>
    <t>April</t>
  </si>
  <si>
    <t>August</t>
  </si>
  <si>
    <t>September</t>
  </si>
  <si>
    <t>October</t>
  </si>
  <si>
    <t>November</t>
  </si>
  <si>
    <t>December</t>
  </si>
  <si>
    <t>n.a.</t>
  </si>
  <si>
    <t>Recommended citation</t>
  </si>
  <si>
    <t xml:space="preserve">South-Eastern European Monetary and Economic Statistics from the Nineteenth Century to World War II, published by: Bank of Greece, Bulgarian National Bank, National Bank of Romania, Oesterreichische Nationalbank, 2014, Athens, Sofia, Bucharest, Vienna.
</t>
  </si>
  <si>
    <t>Copyright</t>
  </si>
  <si>
    <t xml:space="preserve">© Bank of Greece, Bulgarian National Bank, National Bank of Romania, Oesterreichische Nationalbank, 2014. All rights reserved. Reproduction for non-commercial, educational and scientific purposes is permitted provided that the source is acknowledged.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</si>
</sst>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_-* #,##0.00\ _л_в_-;\-* #,##0.00\ _л_в_-;_-* &quot;-&quot;??\ _л_в_-;_-@_-"/>
    <numFmt numFmtId="167" formatCode="_-* #,##0.00\ _?_?_-;\-* #,##0.00\ _?_?_-;_-* &quot;-&quot;??\ _?_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Times New Roman"/>
      <family val="1"/>
    </font>
    <font>
      <u/>
      <sz val="11"/>
      <color theme="10"/>
      <name val="Calibri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C00000"/>
      <name val="Arial"/>
      <family val="2"/>
      <charset val="204"/>
    </font>
    <font>
      <sz val="10"/>
      <color indexed="60"/>
      <name val="Arial"/>
      <family val="2"/>
      <charset val="204"/>
    </font>
    <font>
      <i/>
      <sz val="9"/>
      <color indexed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Calibri"/>
      <family val="2"/>
    </font>
    <font>
      <sz val="10"/>
      <color indexed="10"/>
      <name val="Arial"/>
      <family val="2"/>
    </font>
    <font>
      <b/>
      <sz val="11"/>
      <color indexed="9"/>
      <name val="Times New Roman"/>
      <family val="1"/>
      <charset val="161"/>
    </font>
    <font>
      <b/>
      <sz val="10"/>
      <name val="Arial"/>
      <family val="2"/>
    </font>
    <font>
      <b/>
      <sz val="11"/>
      <color theme="0"/>
      <name val="Times New Roman"/>
      <family val="1"/>
      <charset val="161"/>
    </font>
    <font>
      <b/>
      <i/>
      <sz val="10"/>
      <color indexed="12"/>
      <name val="Times New Roman"/>
      <family val="1"/>
      <charset val="204"/>
    </font>
    <font>
      <b/>
      <i/>
      <sz val="10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0"/>
      <color indexed="12"/>
      <name val="Times New Roman"/>
      <family val="1"/>
    </font>
    <font>
      <sz val="9"/>
      <name val="Times New Roman"/>
      <family val="1"/>
      <charset val="161"/>
    </font>
    <font>
      <sz val="10"/>
      <color indexed="60"/>
      <name val="Arial"/>
      <family val="2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161"/>
    </font>
    <font>
      <i/>
      <sz val="10"/>
      <name val="Times New Roman"/>
      <family val="1"/>
      <charset val="204"/>
    </font>
    <font>
      <sz val="9"/>
      <color indexed="17"/>
      <name val="Times New Roman"/>
      <family val="1"/>
      <charset val="161"/>
    </font>
    <font>
      <sz val="11"/>
      <name val="Times New Roman"/>
      <family val="1"/>
      <charset val="161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9"/>
      <color indexed="10"/>
      <name val="Arial"/>
      <family val="2"/>
    </font>
    <font>
      <sz val="9"/>
      <name val="Arial"/>
      <family val="2"/>
    </font>
    <font>
      <sz val="11"/>
      <color indexed="8"/>
      <name val="Times New Roman"/>
      <family val="1"/>
    </font>
    <font>
      <i/>
      <sz val="9"/>
      <name val="Times New Roman"/>
      <family val="1"/>
      <charset val="204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color indexed="17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0"/>
      <color indexed="10"/>
      <name val="Arial"/>
      <family val="2"/>
      <charset val="204"/>
    </font>
    <font>
      <sz val="9"/>
      <color indexed="17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  <charset val="162"/>
    </font>
    <font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166" fontId="6" fillId="0" borderId="0" applyFont="0" applyFill="0" applyBorder="0" applyAlignment="0" applyProtection="0"/>
    <xf numFmtId="166" fontId="55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5" fillId="0" borderId="0"/>
    <xf numFmtId="0" fontId="56" fillId="0" borderId="0"/>
    <xf numFmtId="9" fontId="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/>
    <xf numFmtId="0" fontId="53" fillId="0" borderId="0"/>
  </cellStyleXfs>
  <cellXfs count="308">
    <xf numFmtId="0" fontId="0" fillId="0" borderId="0" xfId="0"/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5" fillId="3" borderId="0" xfId="2" applyFill="1" applyAlignment="1" applyProtection="1"/>
    <xf numFmtId="0" fontId="6" fillId="3" borderId="0" xfId="3" applyFill="1"/>
    <xf numFmtId="0" fontId="7" fillId="4" borderId="4" xfId="1" applyFont="1" applyFill="1" applyBorder="1"/>
    <xf numFmtId="0" fontId="7" fillId="4" borderId="5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8" fillId="3" borderId="0" xfId="3" applyFont="1" applyFill="1"/>
    <xf numFmtId="0" fontId="9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 wrapText="1"/>
    </xf>
    <xf numFmtId="0" fontId="5" fillId="0" borderId="6" xfId="2" applyFill="1" applyBorder="1" applyAlignment="1" applyProtection="1">
      <alignment horizontal="center"/>
    </xf>
    <xf numFmtId="0" fontId="10" fillId="0" borderId="11" xfId="1" applyFont="1" applyFill="1" applyBorder="1" applyAlignment="1">
      <alignment horizontal="center" wrapText="1"/>
    </xf>
    <xf numFmtId="0" fontId="6" fillId="3" borderId="0" xfId="3" applyFont="1" applyFill="1"/>
    <xf numFmtId="0" fontId="9" fillId="0" borderId="12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5" fillId="0" borderId="6" xfId="2" applyFill="1" applyBorder="1" applyAlignment="1" applyProtection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0" fillId="0" borderId="11" xfId="0" applyBorder="1"/>
    <xf numFmtId="0" fontId="11" fillId="0" borderId="5" xfId="1" applyFont="1" applyFill="1" applyBorder="1" applyAlignment="1">
      <alignment horizontal="center" wrapText="1"/>
    </xf>
    <xf numFmtId="0" fontId="11" fillId="0" borderId="5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 wrapText="1"/>
    </xf>
    <xf numFmtId="0" fontId="13" fillId="0" borderId="12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 wrapText="1"/>
    </xf>
    <xf numFmtId="0" fontId="14" fillId="0" borderId="13" xfId="1" applyFont="1" applyFill="1" applyBorder="1" applyAlignment="1">
      <alignment horizontal="left" vertical="center"/>
    </xf>
    <xf numFmtId="0" fontId="15" fillId="0" borderId="11" xfId="1" applyFont="1" applyFill="1" applyBorder="1" applyAlignment="1">
      <alignment horizontal="center" wrapText="1"/>
    </xf>
    <xf numFmtId="0" fontId="16" fillId="3" borderId="0" xfId="3" applyFont="1" applyFill="1"/>
    <xf numFmtId="0" fontId="14" fillId="0" borderId="4" xfId="1" applyFont="1" applyFill="1" applyBorder="1" applyAlignment="1">
      <alignment horizontal="left" vertical="center" wrapText="1"/>
    </xf>
    <xf numFmtId="0" fontId="15" fillId="0" borderId="5" xfId="1" applyFont="1" applyFill="1" applyBorder="1" applyAlignment="1">
      <alignment horizontal="center" wrapText="1"/>
    </xf>
    <xf numFmtId="0" fontId="12" fillId="3" borderId="0" xfId="1" applyFont="1" applyFill="1" applyBorder="1" applyAlignment="1">
      <alignment horizontal="center" wrapText="1"/>
    </xf>
    <xf numFmtId="0" fontId="14" fillId="0" borderId="4" xfId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horizontal="center" wrapText="1"/>
    </xf>
    <xf numFmtId="0" fontId="15" fillId="0" borderId="11" xfId="1" applyFont="1" applyFill="1" applyBorder="1" applyAlignment="1">
      <alignment horizontal="center" wrapText="1"/>
    </xf>
    <xf numFmtId="0" fontId="14" fillId="0" borderId="4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7" fillId="3" borderId="0" xfId="3" applyFont="1" applyFill="1"/>
    <xf numFmtId="0" fontId="1" fillId="0" borderId="13" xfId="0" applyFont="1" applyBorder="1" applyAlignment="1">
      <alignment horizontal="left" vertical="center"/>
    </xf>
    <xf numFmtId="0" fontId="15" fillId="0" borderId="8" xfId="1" applyFont="1" applyFill="1" applyBorder="1" applyAlignment="1">
      <alignment horizontal="center" vertical="center"/>
    </xf>
    <xf numFmtId="0" fontId="5" fillId="0" borderId="9" xfId="2" applyFill="1" applyBorder="1" applyAlignment="1" applyProtection="1">
      <alignment horizontal="center" vertical="center"/>
    </xf>
    <xf numFmtId="0" fontId="18" fillId="0" borderId="14" xfId="3" applyFont="1" applyBorder="1" applyAlignment="1">
      <alignment horizontal="left" vertical="top" wrapText="1"/>
    </xf>
    <xf numFmtId="0" fontId="11" fillId="0" borderId="8" xfId="3" applyFont="1" applyBorder="1" applyAlignment="1">
      <alignment horizontal="left" vertical="top" wrapText="1"/>
    </xf>
    <xf numFmtId="0" fontId="11" fillId="0" borderId="15" xfId="3" applyFont="1" applyBorder="1" applyAlignment="1">
      <alignment horizontal="left" vertical="top" wrapText="1"/>
    </xf>
    <xf numFmtId="0" fontId="20" fillId="0" borderId="0" xfId="4" applyFont="1" applyAlignment="1" applyProtection="1">
      <protection locked="0"/>
    </xf>
    <xf numFmtId="0" fontId="3" fillId="0" borderId="0" xfId="5"/>
    <xf numFmtId="0" fontId="21" fillId="0" borderId="0" xfId="5" applyFont="1"/>
    <xf numFmtId="0" fontId="3" fillId="0" borderId="0" xfId="5" applyFill="1"/>
    <xf numFmtId="0" fontId="3" fillId="3" borderId="0" xfId="5" applyFill="1"/>
    <xf numFmtId="0" fontId="22" fillId="2" borderId="5" xfId="1" applyFont="1" applyFill="1" applyBorder="1" applyAlignment="1">
      <alignment horizontal="left"/>
    </xf>
    <xf numFmtId="0" fontId="22" fillId="2" borderId="16" xfId="1" applyFont="1" applyFill="1" applyBorder="1" applyAlignment="1">
      <alignment horizontal="left"/>
    </xf>
    <xf numFmtId="0" fontId="22" fillId="2" borderId="17" xfId="1" applyFont="1" applyFill="1" applyBorder="1" applyAlignment="1">
      <alignment horizontal="left"/>
    </xf>
    <xf numFmtId="0" fontId="22" fillId="2" borderId="18" xfId="1" applyFont="1" applyFill="1" applyBorder="1" applyAlignment="1">
      <alignment horizontal="left"/>
    </xf>
    <xf numFmtId="0" fontId="23" fillId="3" borderId="0" xfId="5" applyFont="1" applyFill="1"/>
    <xf numFmtId="0" fontId="22" fillId="2" borderId="14" xfId="1" applyFont="1" applyFill="1" applyBorder="1" applyAlignment="1"/>
    <xf numFmtId="0" fontId="22" fillId="2" borderId="8" xfId="1" applyFont="1" applyFill="1" applyBorder="1" applyAlignment="1"/>
    <xf numFmtId="0" fontId="22" fillId="2" borderId="15" xfId="1" applyFont="1" applyFill="1" applyBorder="1" applyAlignment="1"/>
    <xf numFmtId="0" fontId="24" fillId="2" borderId="14" xfId="1" applyFont="1" applyFill="1" applyBorder="1" applyAlignment="1">
      <alignment horizontal="left"/>
    </xf>
    <xf numFmtId="0" fontId="24" fillId="2" borderId="8" xfId="1" applyFont="1" applyFill="1" applyBorder="1" applyAlignment="1">
      <alignment horizontal="left"/>
    </xf>
    <xf numFmtId="0" fontId="24" fillId="2" borderId="15" xfId="1" applyFont="1" applyFill="1" applyBorder="1" applyAlignment="1">
      <alignment horizontal="left"/>
    </xf>
    <xf numFmtId="0" fontId="22" fillId="2" borderId="14" xfId="1" applyFont="1" applyFill="1" applyBorder="1" applyAlignment="1">
      <alignment horizontal="left"/>
    </xf>
    <xf numFmtId="0" fontId="22" fillId="2" borderId="8" xfId="1" applyFont="1" applyFill="1" applyBorder="1" applyAlignment="1">
      <alignment horizontal="left"/>
    </xf>
    <xf numFmtId="0" fontId="22" fillId="2" borderId="15" xfId="1" applyFont="1" applyFill="1" applyBorder="1" applyAlignment="1">
      <alignment horizontal="left"/>
    </xf>
    <xf numFmtId="0" fontId="22" fillId="2" borderId="16" xfId="1" applyFont="1" applyFill="1" applyBorder="1" applyAlignment="1">
      <alignment horizontal="left"/>
    </xf>
    <xf numFmtId="0" fontId="22" fillId="2" borderId="17" xfId="1" applyFont="1" applyFill="1" applyBorder="1" applyAlignment="1">
      <alignment horizontal="left"/>
    </xf>
    <xf numFmtId="0" fontId="22" fillId="2" borderId="18" xfId="1" applyFont="1" applyFill="1" applyBorder="1" applyAlignment="1">
      <alignment horizontal="left"/>
    </xf>
    <xf numFmtId="0" fontId="24" fillId="2" borderId="16" xfId="1" applyFont="1" applyFill="1" applyBorder="1" applyAlignment="1">
      <alignment horizontal="left"/>
    </xf>
    <xf numFmtId="0" fontId="24" fillId="2" borderId="17" xfId="1" applyFont="1" applyFill="1" applyBorder="1" applyAlignment="1">
      <alignment horizontal="left"/>
    </xf>
    <xf numFmtId="0" fontId="24" fillId="2" borderId="18" xfId="1" applyFont="1" applyFill="1" applyBorder="1" applyAlignment="1">
      <alignment horizontal="left"/>
    </xf>
    <xf numFmtId="0" fontId="25" fillId="4" borderId="10" xfId="1" applyFont="1" applyFill="1" applyBorder="1" applyAlignment="1">
      <alignment horizontal="left"/>
    </xf>
    <xf numFmtId="0" fontId="26" fillId="4" borderId="19" xfId="1" applyFont="1" applyFill="1" applyBorder="1" applyAlignment="1">
      <alignment horizontal="right" wrapText="1"/>
    </xf>
    <xf numFmtId="0" fontId="26" fillId="4" borderId="0" xfId="1" applyFont="1" applyFill="1" applyBorder="1" applyAlignment="1">
      <alignment horizontal="right" wrapText="1"/>
    </xf>
    <xf numFmtId="0" fontId="27" fillId="4" borderId="20" xfId="1" applyFont="1" applyFill="1" applyBorder="1" applyAlignment="1">
      <alignment horizontal="right" wrapText="1"/>
    </xf>
    <xf numFmtId="0" fontId="26" fillId="4" borderId="20" xfId="1" applyFont="1" applyFill="1" applyBorder="1" applyAlignment="1">
      <alignment horizontal="right" wrapText="1"/>
    </xf>
    <xf numFmtId="0" fontId="25" fillId="4" borderId="16" xfId="1" applyFont="1" applyFill="1" applyBorder="1" applyAlignment="1">
      <alignment horizontal="left"/>
    </xf>
    <xf numFmtId="0" fontId="25" fillId="4" borderId="17" xfId="1" applyFont="1" applyFill="1" applyBorder="1" applyAlignment="1">
      <alignment horizontal="left"/>
    </xf>
    <xf numFmtId="0" fontId="25" fillId="4" borderId="18" xfId="1" applyFont="1" applyFill="1" applyBorder="1" applyAlignment="1">
      <alignment horizontal="left"/>
    </xf>
    <xf numFmtId="0" fontId="25" fillId="4" borderId="10" xfId="1" applyFont="1" applyFill="1" applyBorder="1" applyAlignment="1">
      <alignment horizontal="right" wrapText="1"/>
    </xf>
    <xf numFmtId="0" fontId="28" fillId="4" borderId="17" xfId="6" applyFont="1" applyFill="1" applyBorder="1" applyAlignment="1">
      <alignment horizontal="center" vertical="center" wrapText="1"/>
    </xf>
    <xf numFmtId="0" fontId="28" fillId="4" borderId="17" xfId="6" applyFont="1" applyFill="1" applyBorder="1" applyAlignment="1">
      <alignment vertical="center" wrapText="1"/>
    </xf>
    <xf numFmtId="0" fontId="29" fillId="4" borderId="18" xfId="6" applyFont="1" applyFill="1" applyBorder="1" applyAlignment="1">
      <alignment horizontal="right" vertical="center" wrapText="1"/>
    </xf>
    <xf numFmtId="0" fontId="25" fillId="4" borderId="16" xfId="1" applyFont="1" applyFill="1" applyBorder="1" applyAlignment="1">
      <alignment horizontal="right" wrapText="1"/>
    </xf>
    <xf numFmtId="0" fontId="25" fillId="4" borderId="17" xfId="1" applyFont="1" applyFill="1" applyBorder="1" applyAlignment="1">
      <alignment horizontal="right" wrapText="1"/>
    </xf>
    <xf numFmtId="0" fontId="30" fillId="4" borderId="18" xfId="1" applyFont="1" applyFill="1" applyBorder="1" applyAlignment="1">
      <alignment horizontal="right" wrapText="1"/>
    </xf>
    <xf numFmtId="0" fontId="31" fillId="4" borderId="16" xfId="1" applyFont="1" applyFill="1" applyBorder="1" applyAlignment="1">
      <alignment horizontal="right" wrapText="1"/>
    </xf>
    <xf numFmtId="0" fontId="29" fillId="4" borderId="17" xfId="6" applyFont="1" applyFill="1" applyBorder="1" applyAlignment="1">
      <alignment horizontal="center" vertical="center" wrapText="1"/>
    </xf>
    <xf numFmtId="0" fontId="25" fillId="4" borderId="18" xfId="1" applyFont="1" applyFill="1" applyBorder="1" applyAlignment="1">
      <alignment horizontal="right" wrapText="1"/>
    </xf>
    <xf numFmtId="0" fontId="25" fillId="4" borderId="21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left"/>
    </xf>
    <xf numFmtId="0" fontId="25" fillId="4" borderId="0" xfId="1" applyFont="1" applyFill="1" applyBorder="1" applyAlignment="1">
      <alignment horizontal="left"/>
    </xf>
    <xf numFmtId="0" fontId="25" fillId="4" borderId="20" xfId="1" applyFont="1" applyFill="1" applyBorder="1" applyAlignment="1">
      <alignment horizontal="left"/>
    </xf>
    <xf numFmtId="0" fontId="25" fillId="4" borderId="21" xfId="1" applyFont="1" applyFill="1" applyBorder="1" applyAlignment="1">
      <alignment horizontal="right" wrapText="1"/>
    </xf>
    <xf numFmtId="49" fontId="29" fillId="4" borderId="0" xfId="6" applyNumberFormat="1" applyFont="1" applyFill="1" applyBorder="1" applyAlignment="1">
      <alignment horizontal="center" wrapText="1"/>
    </xf>
    <xf numFmtId="0" fontId="29" fillId="4" borderId="20" xfId="6" applyFont="1" applyFill="1" applyBorder="1" applyAlignment="1">
      <alignment horizontal="right" vertical="center" wrapText="1"/>
    </xf>
    <xf numFmtId="0" fontId="25" fillId="4" borderId="19" xfId="1" applyFont="1" applyFill="1" applyBorder="1" applyAlignment="1">
      <alignment horizontal="right" wrapText="1"/>
    </xf>
    <xf numFmtId="0" fontId="25" fillId="4" borderId="0" xfId="1" applyFont="1" applyFill="1" applyBorder="1" applyAlignment="1">
      <alignment horizontal="right" wrapText="1"/>
    </xf>
    <xf numFmtId="0" fontId="30" fillId="4" borderId="20" xfId="1" applyFont="1" applyFill="1" applyBorder="1" applyAlignment="1">
      <alignment horizontal="right" wrapText="1"/>
    </xf>
    <xf numFmtId="49" fontId="28" fillId="4" borderId="0" xfId="6" applyNumberFormat="1" applyFont="1" applyFill="1" applyBorder="1" applyAlignment="1">
      <alignment horizontal="center" wrapText="1"/>
    </xf>
    <xf numFmtId="0" fontId="25" fillId="4" borderId="20" xfId="1" applyFont="1" applyFill="1" applyBorder="1" applyAlignment="1">
      <alignment horizontal="right" wrapText="1"/>
    </xf>
    <xf numFmtId="0" fontId="25" fillId="4" borderId="11" xfId="1" applyFont="1" applyFill="1" applyBorder="1" applyAlignment="1">
      <alignment horizontal="left"/>
    </xf>
    <xf numFmtId="0" fontId="5" fillId="4" borderId="22" xfId="2" applyFill="1" applyBorder="1" applyAlignment="1" applyProtection="1">
      <alignment horizontal="right" wrapText="1"/>
    </xf>
    <xf numFmtId="0" fontId="5" fillId="4" borderId="23" xfId="2" applyFill="1" applyBorder="1" applyAlignment="1" applyProtection="1">
      <alignment horizontal="right" wrapText="1"/>
    </xf>
    <xf numFmtId="0" fontId="5" fillId="4" borderId="24" xfId="2" applyFill="1" applyBorder="1" applyAlignment="1" applyProtection="1">
      <alignment horizontal="right" wrapText="1"/>
    </xf>
    <xf numFmtId="0" fontId="25" fillId="4" borderId="22" xfId="1" applyFont="1" applyFill="1" applyBorder="1" applyAlignment="1">
      <alignment horizontal="left"/>
    </xf>
    <xf numFmtId="0" fontId="25" fillId="4" borderId="23" xfId="1" applyFont="1" applyFill="1" applyBorder="1" applyAlignment="1">
      <alignment horizontal="left"/>
    </xf>
    <xf numFmtId="0" fontId="25" fillId="4" borderId="24" xfId="1" applyFont="1" applyFill="1" applyBorder="1" applyAlignment="1">
      <alignment horizontal="left"/>
    </xf>
    <xf numFmtId="0" fontId="32" fillId="0" borderId="10" xfId="1" quotePrefix="1" applyFont="1" applyBorder="1" applyAlignment="1">
      <alignment horizontal="left"/>
    </xf>
    <xf numFmtId="164" fontId="11" fillId="0" borderId="17" xfId="3" applyNumberFormat="1" applyFont="1" applyFill="1" applyBorder="1" applyAlignment="1">
      <alignment horizontal="right"/>
    </xf>
    <xf numFmtId="164" fontId="32" fillId="0" borderId="17" xfId="3" quotePrefix="1" applyNumberFormat="1" applyFont="1" applyBorder="1" applyAlignment="1">
      <alignment horizontal="right"/>
    </xf>
    <xf numFmtId="164" fontId="32" fillId="0" borderId="18" xfId="3" quotePrefix="1" applyNumberFormat="1" applyFont="1" applyBorder="1" applyAlignment="1">
      <alignment horizontal="right"/>
    </xf>
    <xf numFmtId="1" fontId="3" fillId="3" borderId="0" xfId="5" applyNumberFormat="1" applyFill="1"/>
    <xf numFmtId="164" fontId="32" fillId="0" borderId="18" xfId="3" applyNumberFormat="1" applyFont="1" applyBorder="1" applyAlignment="1">
      <alignment horizontal="right"/>
    </xf>
    <xf numFmtId="0" fontId="32" fillId="0" borderId="19" xfId="1" quotePrefix="1" applyFont="1" applyBorder="1" applyAlignment="1">
      <alignment horizontal="left"/>
    </xf>
    <xf numFmtId="0" fontId="32" fillId="0" borderId="0" xfId="1" applyFont="1" applyBorder="1" applyAlignment="1">
      <alignment horizontal="left"/>
    </xf>
    <xf numFmtId="0" fontId="32" fillId="0" borderId="20" xfId="1" quotePrefix="1" applyFont="1" applyBorder="1" applyAlignment="1">
      <alignment horizontal="left"/>
    </xf>
    <xf numFmtId="2" fontId="32" fillId="0" borderId="20" xfId="3" applyNumberFormat="1" applyFont="1" applyFill="1" applyBorder="1" applyAlignment="1">
      <alignment horizontal="right"/>
    </xf>
    <xf numFmtId="2" fontId="11" fillId="0" borderId="20" xfId="3" applyNumberFormat="1" applyFont="1" applyFill="1" applyBorder="1" applyAlignment="1">
      <alignment horizontal="right"/>
    </xf>
    <xf numFmtId="165" fontId="11" fillId="0" borderId="17" xfId="3" applyNumberFormat="1" applyFont="1" applyFill="1" applyBorder="1" applyAlignment="1">
      <alignment horizontal="right"/>
    </xf>
    <xf numFmtId="165" fontId="32" fillId="0" borderId="17" xfId="3" quotePrefix="1" applyNumberFormat="1" applyFont="1" applyBorder="1" applyAlignment="1">
      <alignment horizontal="right"/>
    </xf>
    <xf numFmtId="165" fontId="32" fillId="0" borderId="18" xfId="3" quotePrefix="1" applyNumberFormat="1" applyFont="1" applyBorder="1" applyAlignment="1">
      <alignment horizontal="right"/>
    </xf>
    <xf numFmtId="0" fontId="32" fillId="0" borderId="21" xfId="1" quotePrefix="1" applyFont="1" applyBorder="1" applyAlignment="1">
      <alignment horizontal="left"/>
    </xf>
    <xf numFmtId="2" fontId="11" fillId="0" borderId="0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" fontId="11" fillId="0" borderId="0" xfId="3" applyNumberFormat="1" applyFont="1" applyFill="1" applyBorder="1" applyAlignment="1">
      <alignment horizontal="right"/>
    </xf>
    <xf numFmtId="0" fontId="32" fillId="5" borderId="21" xfId="1" quotePrefix="1" applyFont="1" applyFill="1" applyBorder="1" applyAlignment="1">
      <alignment horizontal="left"/>
    </xf>
    <xf numFmtId="164" fontId="11" fillId="5" borderId="0" xfId="3" applyNumberFormat="1" applyFont="1" applyFill="1" applyBorder="1" applyAlignment="1">
      <alignment horizontal="right"/>
    </xf>
    <xf numFmtId="164" fontId="32" fillId="5" borderId="0" xfId="3" quotePrefix="1" applyNumberFormat="1" applyFont="1" applyFill="1" applyBorder="1" applyAlignment="1">
      <alignment horizontal="right"/>
    </xf>
    <xf numFmtId="164" fontId="32" fillId="5" borderId="20" xfId="3" quotePrefix="1" applyNumberFormat="1" applyFont="1" applyFill="1" applyBorder="1" applyAlignment="1">
      <alignment horizontal="right"/>
    </xf>
    <xf numFmtId="0" fontId="32" fillId="5" borderId="19" xfId="1" quotePrefix="1" applyFont="1" applyFill="1" applyBorder="1" applyAlignment="1">
      <alignment horizontal="left"/>
    </xf>
    <xf numFmtId="0" fontId="32" fillId="5" borderId="0" xfId="1" applyFont="1" applyFill="1" applyBorder="1" applyAlignment="1">
      <alignment horizontal="left"/>
    </xf>
    <xf numFmtId="0" fontId="32" fillId="5" borderId="20" xfId="1" quotePrefix="1" applyFont="1" applyFill="1" applyBorder="1" applyAlignment="1">
      <alignment horizontal="left"/>
    </xf>
    <xf numFmtId="2" fontId="11" fillId="5" borderId="20" xfId="3" applyNumberFormat="1" applyFont="1" applyFill="1" applyBorder="1" applyAlignment="1">
      <alignment horizontal="right"/>
    </xf>
    <xf numFmtId="165" fontId="11" fillId="5" borderId="0" xfId="3" applyNumberFormat="1" applyFont="1" applyFill="1" applyBorder="1" applyAlignment="1">
      <alignment horizontal="right"/>
    </xf>
    <xf numFmtId="165" fontId="32" fillId="5" borderId="0" xfId="3" quotePrefix="1" applyNumberFormat="1" applyFont="1" applyFill="1" applyBorder="1" applyAlignment="1">
      <alignment horizontal="right"/>
    </xf>
    <xf numFmtId="165" fontId="32" fillId="5" borderId="20" xfId="3" quotePrefix="1" applyNumberFormat="1" applyFont="1" applyFill="1" applyBorder="1" applyAlignment="1">
      <alignment horizontal="right"/>
    </xf>
    <xf numFmtId="2" fontId="11" fillId="5" borderId="0" xfId="3" applyNumberFormat="1" applyFont="1" applyFill="1" applyBorder="1" applyAlignment="1">
      <alignment horizontal="right"/>
    </xf>
    <xf numFmtId="1" fontId="11" fillId="5" borderId="0" xfId="3" applyNumberFormat="1" applyFont="1" applyFill="1" applyBorder="1" applyAlignment="1">
      <alignment horizontal="right"/>
    </xf>
    <xf numFmtId="164" fontId="32" fillId="0" borderId="0" xfId="3" quotePrefix="1" applyNumberFormat="1" applyFont="1" applyBorder="1" applyAlignment="1">
      <alignment horizontal="right"/>
    </xf>
    <xf numFmtId="164" fontId="32" fillId="0" borderId="20" xfId="3" quotePrefix="1" applyNumberFormat="1" applyFont="1" applyBorder="1" applyAlignment="1">
      <alignment horizontal="right"/>
    </xf>
    <xf numFmtId="165" fontId="11" fillId="0" borderId="0" xfId="3" applyNumberFormat="1" applyFont="1" applyFill="1" applyBorder="1" applyAlignment="1">
      <alignment horizontal="right"/>
    </xf>
    <xf numFmtId="165" fontId="32" fillId="0" borderId="0" xfId="3" quotePrefix="1" applyNumberFormat="1" applyFont="1" applyBorder="1" applyAlignment="1">
      <alignment horizontal="right"/>
    </xf>
    <xf numFmtId="165" fontId="32" fillId="0" borderId="20" xfId="3" quotePrefix="1" applyNumberFormat="1" applyFont="1" applyBorder="1" applyAlignment="1">
      <alignment horizontal="right"/>
    </xf>
    <xf numFmtId="0" fontId="33" fillId="3" borderId="0" xfId="5" applyFont="1" applyFill="1"/>
    <xf numFmtId="0" fontId="32" fillId="0" borderId="11" xfId="1" quotePrefix="1" applyFont="1" applyBorder="1" applyAlignment="1">
      <alignment horizontal="left"/>
    </xf>
    <xf numFmtId="2" fontId="11" fillId="0" borderId="23" xfId="3" applyNumberFormat="1" applyFont="1" applyFill="1" applyBorder="1" applyAlignment="1">
      <alignment horizontal="right"/>
    </xf>
    <xf numFmtId="2" fontId="11" fillId="0" borderId="24" xfId="3" applyNumberFormat="1" applyFont="1" applyFill="1" applyBorder="1" applyAlignment="1">
      <alignment horizontal="right"/>
    </xf>
    <xf numFmtId="0" fontId="34" fillId="3" borderId="0" xfId="7" quotePrefix="1" applyFont="1" applyFill="1" applyBorder="1" applyAlignment="1">
      <alignment horizontal="left"/>
    </xf>
    <xf numFmtId="0" fontId="34" fillId="3" borderId="0" xfId="7" applyFont="1" applyFill="1" applyBorder="1"/>
    <xf numFmtId="164" fontId="34" fillId="3" borderId="0" xfId="7" applyNumberFormat="1" applyFont="1" applyFill="1"/>
    <xf numFmtId="0" fontId="35" fillId="0" borderId="21" xfId="1" quotePrefix="1" applyFont="1" applyBorder="1" applyAlignment="1">
      <alignment horizontal="left"/>
    </xf>
    <xf numFmtId="164" fontId="35" fillId="0" borderId="20" xfId="3" quotePrefix="1" applyNumberFormat="1" applyFont="1" applyBorder="1" applyAlignment="1">
      <alignment horizontal="right"/>
    </xf>
    <xf numFmtId="164" fontId="35" fillId="5" borderId="20" xfId="3" quotePrefix="1" applyNumberFormat="1" applyFont="1" applyFill="1" applyBorder="1" applyAlignment="1">
      <alignment horizontal="right"/>
    </xf>
    <xf numFmtId="164" fontId="3" fillId="3" borderId="0" xfId="5" applyNumberFormat="1" applyFill="1"/>
    <xf numFmtId="165" fontId="32" fillId="0" borderId="0" xfId="3" applyNumberFormat="1" applyFont="1" applyBorder="1" applyAlignment="1">
      <alignment horizontal="right"/>
    </xf>
    <xf numFmtId="165" fontId="32" fillId="5" borderId="0" xfId="3" applyNumberFormat="1" applyFont="1" applyFill="1" applyBorder="1" applyAlignment="1">
      <alignment horizontal="right"/>
    </xf>
    <xf numFmtId="0" fontId="32" fillId="0" borderId="22" xfId="1" quotePrefix="1" applyFont="1" applyBorder="1" applyAlignment="1">
      <alignment horizontal="left"/>
    </xf>
    <xf numFmtId="0" fontId="32" fillId="0" borderId="23" xfId="1" applyFont="1" applyBorder="1" applyAlignment="1">
      <alignment horizontal="left"/>
    </xf>
    <xf numFmtId="0" fontId="32" fillId="0" borderId="24" xfId="1" quotePrefix="1" applyFont="1" applyBorder="1" applyAlignment="1">
      <alignment horizontal="left"/>
    </xf>
    <xf numFmtId="0" fontId="32" fillId="3" borderId="0" xfId="1" quotePrefix="1" applyFont="1" applyFill="1" applyBorder="1" applyAlignment="1">
      <alignment horizontal="left"/>
    </xf>
    <xf numFmtId="0" fontId="32" fillId="3" borderId="0" xfId="1" applyFont="1" applyFill="1" applyBorder="1" applyAlignment="1">
      <alignment horizontal="left"/>
    </xf>
    <xf numFmtId="2" fontId="11" fillId="3" borderId="0" xfId="3" applyNumberFormat="1" applyFont="1" applyFill="1" applyBorder="1" applyAlignment="1">
      <alignment horizontal="right"/>
    </xf>
    <xf numFmtId="0" fontId="36" fillId="3" borderId="0" xfId="8" applyFont="1" applyFill="1"/>
    <xf numFmtId="0" fontId="3" fillId="3" borderId="0" xfId="8" applyFill="1"/>
    <xf numFmtId="164" fontId="10" fillId="0" borderId="0" xfId="3" applyNumberFormat="1" applyFont="1" applyFill="1" applyBorder="1" applyAlignment="1">
      <alignment horizontal="right"/>
    </xf>
    <xf numFmtId="164" fontId="10" fillId="0" borderId="0" xfId="3" quotePrefix="1" applyNumberFormat="1" applyFont="1" applyBorder="1" applyAlignment="1">
      <alignment horizontal="right"/>
    </xf>
    <xf numFmtId="164" fontId="10" fillId="5" borderId="0" xfId="3" applyNumberFormat="1" applyFont="1" applyFill="1" applyBorder="1" applyAlignment="1">
      <alignment horizontal="right"/>
    </xf>
    <xf numFmtId="164" fontId="10" fillId="5" borderId="0" xfId="3" quotePrefix="1" applyNumberFormat="1" applyFont="1" applyFill="1" applyBorder="1" applyAlignment="1">
      <alignment horizontal="right"/>
    </xf>
    <xf numFmtId="164" fontId="11" fillId="0" borderId="23" xfId="3" applyNumberFormat="1" applyFont="1" applyFill="1" applyBorder="1" applyAlignment="1">
      <alignment horizontal="right"/>
    </xf>
    <xf numFmtId="164" fontId="32" fillId="0" borderId="23" xfId="3" quotePrefix="1" applyNumberFormat="1" applyFont="1" applyBorder="1" applyAlignment="1">
      <alignment horizontal="right"/>
    </xf>
    <xf numFmtId="164" fontId="32" fillId="0" borderId="24" xfId="3" quotePrefix="1" applyNumberFormat="1" applyFont="1" applyBorder="1" applyAlignment="1">
      <alignment horizontal="right"/>
    </xf>
    <xf numFmtId="164" fontId="37" fillId="0" borderId="23" xfId="3" quotePrefix="1" applyNumberFormat="1" applyFont="1" applyBorder="1" applyAlignment="1">
      <alignment horizontal="right"/>
    </xf>
    <xf numFmtId="0" fontId="38" fillId="3" borderId="0" xfId="5" quotePrefix="1" applyFont="1" applyFill="1" applyBorder="1" applyAlignment="1">
      <alignment horizontal="left"/>
    </xf>
    <xf numFmtId="3" fontId="39" fillId="3" borderId="0" xfId="5" applyNumberFormat="1" applyFont="1" applyFill="1" applyBorder="1" applyAlignment="1">
      <alignment horizontal="right"/>
    </xf>
    <xf numFmtId="3" fontId="40" fillId="3" borderId="0" xfId="5" applyNumberFormat="1" applyFont="1" applyFill="1"/>
    <xf numFmtId="0" fontId="32" fillId="5" borderId="11" xfId="1" quotePrefix="1" applyFont="1" applyFill="1" applyBorder="1" applyAlignment="1">
      <alignment horizontal="left"/>
    </xf>
    <xf numFmtId="165" fontId="11" fillId="5" borderId="23" xfId="3" applyNumberFormat="1" applyFont="1" applyFill="1" applyBorder="1" applyAlignment="1">
      <alignment horizontal="right"/>
    </xf>
    <xf numFmtId="165" fontId="32" fillId="5" borderId="23" xfId="3" quotePrefix="1" applyNumberFormat="1" applyFont="1" applyFill="1" applyBorder="1" applyAlignment="1">
      <alignment horizontal="right"/>
    </xf>
    <xf numFmtId="165" fontId="32" fillId="5" borderId="23" xfId="3" applyNumberFormat="1" applyFont="1" applyFill="1" applyBorder="1" applyAlignment="1">
      <alignment horizontal="right"/>
    </xf>
    <xf numFmtId="165" fontId="32" fillId="5" borderId="24" xfId="3" quotePrefix="1" applyNumberFormat="1" applyFont="1" applyFill="1" applyBorder="1" applyAlignment="1">
      <alignment horizontal="right"/>
    </xf>
    <xf numFmtId="164" fontId="11" fillId="5" borderId="23" xfId="3" applyNumberFormat="1" applyFont="1" applyFill="1" applyBorder="1" applyAlignment="1">
      <alignment horizontal="right"/>
    </xf>
    <xf numFmtId="164" fontId="32" fillId="5" borderId="23" xfId="3" quotePrefix="1" applyNumberFormat="1" applyFont="1" applyFill="1" applyBorder="1" applyAlignment="1">
      <alignment horizontal="right"/>
    </xf>
    <xf numFmtId="164" fontId="32" fillId="5" borderId="24" xfId="3" quotePrefix="1" applyNumberFormat="1" applyFont="1" applyFill="1" applyBorder="1" applyAlignment="1">
      <alignment horizontal="right"/>
    </xf>
    <xf numFmtId="1" fontId="11" fillId="5" borderId="23" xfId="3" applyNumberFormat="1" applyFont="1" applyFill="1" applyBorder="1" applyAlignment="1">
      <alignment horizontal="right"/>
    </xf>
    <xf numFmtId="2" fontId="11" fillId="5" borderId="24" xfId="3" applyNumberFormat="1" applyFont="1" applyFill="1" applyBorder="1" applyAlignment="1">
      <alignment horizontal="right"/>
    </xf>
    <xf numFmtId="0" fontId="18" fillId="3" borderId="0" xfId="5" applyFont="1" applyFill="1"/>
    <xf numFmtId="0" fontId="32" fillId="3" borderId="0" xfId="5" applyFont="1" applyFill="1"/>
    <xf numFmtId="0" fontId="41" fillId="3" borderId="0" xfId="5" applyFont="1" applyFill="1"/>
    <xf numFmtId="0" fontId="42" fillId="3" borderId="0" xfId="5" applyFont="1" applyFill="1"/>
    <xf numFmtId="0" fontId="43" fillId="3" borderId="0" xfId="3" applyFont="1" applyFill="1"/>
    <xf numFmtId="4" fontId="6" fillId="3" borderId="0" xfId="3" applyNumberFormat="1" applyFill="1"/>
    <xf numFmtId="0" fontId="44" fillId="3" borderId="0" xfId="7" applyFont="1" applyFill="1"/>
    <xf numFmtId="0" fontId="34" fillId="3" borderId="0" xfId="7" applyFont="1" applyFill="1"/>
    <xf numFmtId="0" fontId="44" fillId="3" borderId="0" xfId="5" applyFont="1" applyFill="1"/>
    <xf numFmtId="0" fontId="45" fillId="3" borderId="0" xfId="3" applyFont="1" applyFill="1"/>
    <xf numFmtId="0" fontId="12" fillId="3" borderId="0" xfId="3" applyFont="1" applyFill="1"/>
    <xf numFmtId="0" fontId="3" fillId="3" borderId="0" xfId="3" applyFont="1" applyFill="1"/>
    <xf numFmtId="0" fontId="34" fillId="3" borderId="0" xfId="6" applyFont="1" applyFill="1"/>
    <xf numFmtId="165" fontId="34" fillId="3" borderId="0" xfId="6" applyNumberFormat="1" applyFont="1" applyFill="1"/>
    <xf numFmtId="2" fontId="34" fillId="3" borderId="0" xfId="6" applyNumberFormat="1" applyFont="1" applyFill="1"/>
    <xf numFmtId="0" fontId="46" fillId="3" borderId="0" xfId="3" applyFont="1" applyFill="1"/>
    <xf numFmtId="0" fontId="39" fillId="3" borderId="0" xfId="7" quotePrefix="1" applyFont="1" applyFill="1" applyBorder="1" applyAlignment="1">
      <alignment horizontal="left"/>
    </xf>
    <xf numFmtId="0" fontId="39" fillId="3" borderId="0" xfId="7" applyFont="1" applyFill="1"/>
    <xf numFmtId="0" fontId="21" fillId="3" borderId="0" xfId="5" applyFont="1" applyFill="1"/>
    <xf numFmtId="0" fontId="44" fillId="3" borderId="0" xfId="6" applyNumberFormat="1" applyFont="1" applyFill="1"/>
    <xf numFmtId="0" fontId="36" fillId="3" borderId="0" xfId="7" applyFont="1" applyFill="1"/>
    <xf numFmtId="0" fontId="6" fillId="0" borderId="0" xfId="3" applyFont="1"/>
    <xf numFmtId="0" fontId="6" fillId="0" borderId="0" xfId="3" applyFont="1" applyFill="1" applyBorder="1"/>
    <xf numFmtId="0" fontId="22" fillId="2" borderId="10" xfId="1" applyFont="1" applyFill="1" applyBorder="1" applyAlignment="1">
      <alignment horizontal="left"/>
    </xf>
    <xf numFmtId="0" fontId="22" fillId="2" borderId="5" xfId="1" applyFont="1" applyFill="1" applyBorder="1" applyAlignment="1"/>
    <xf numFmtId="0" fontId="22" fillId="3" borderId="0" xfId="1" applyFont="1" applyFill="1" applyBorder="1" applyAlignment="1"/>
    <xf numFmtId="0" fontId="25" fillId="4" borderId="16" xfId="3" applyFont="1" applyFill="1" applyBorder="1" applyAlignment="1">
      <alignment horizontal="left"/>
    </xf>
    <xf numFmtId="0" fontId="25" fillId="4" borderId="17" xfId="3" applyFont="1" applyFill="1" applyBorder="1" applyAlignment="1">
      <alignment horizontal="left"/>
    </xf>
    <xf numFmtId="0" fontId="26" fillId="4" borderId="16" xfId="1" applyFont="1" applyFill="1" applyBorder="1" applyAlignment="1">
      <alignment horizontal="right" wrapText="1"/>
    </xf>
    <xf numFmtId="0" fontId="26" fillId="4" borderId="17" xfId="1" applyFont="1" applyFill="1" applyBorder="1" applyAlignment="1">
      <alignment horizontal="right" wrapText="1"/>
    </xf>
    <xf numFmtId="0" fontId="27" fillId="4" borderId="18" xfId="1" applyFont="1" applyFill="1" applyBorder="1" applyAlignment="1">
      <alignment horizontal="right" wrapText="1"/>
    </xf>
    <xf numFmtId="0" fontId="21" fillId="3" borderId="0" xfId="5" applyFont="1" applyFill="1" applyAlignment="1">
      <alignment wrapText="1"/>
    </xf>
    <xf numFmtId="0" fontId="25" fillId="4" borderId="18" xfId="3" applyFont="1" applyFill="1" applyBorder="1" applyAlignment="1">
      <alignment horizontal="left"/>
    </xf>
    <xf numFmtId="0" fontId="26" fillId="4" borderId="18" xfId="1" applyFont="1" applyFill="1" applyBorder="1" applyAlignment="1">
      <alignment horizontal="right" wrapText="1"/>
    </xf>
    <xf numFmtId="0" fontId="47" fillId="3" borderId="0" xfId="1" applyFont="1" applyFill="1" applyBorder="1" applyAlignment="1">
      <alignment horizontal="right" wrapText="1"/>
    </xf>
    <xf numFmtId="0" fontId="26" fillId="4" borderId="10" xfId="1" applyFont="1" applyFill="1" applyBorder="1" applyAlignment="1">
      <alignment horizontal="right" vertical="center" wrapText="1"/>
    </xf>
    <xf numFmtId="0" fontId="25" fillId="4" borderId="19" xfId="3" applyFont="1" applyFill="1" applyBorder="1" applyAlignment="1">
      <alignment horizontal="left"/>
    </xf>
    <xf numFmtId="0" fontId="25" fillId="4" borderId="0" xfId="3" applyFont="1" applyFill="1" applyBorder="1" applyAlignment="1">
      <alignment horizontal="left"/>
    </xf>
    <xf numFmtId="0" fontId="25" fillId="4" borderId="20" xfId="3" applyFont="1" applyFill="1" applyBorder="1" applyAlignment="1">
      <alignment horizontal="left"/>
    </xf>
    <xf numFmtId="0" fontId="48" fillId="0" borderId="21" xfId="0" applyFont="1" applyBorder="1" applyAlignment="1">
      <alignment wrapText="1"/>
    </xf>
    <xf numFmtId="0" fontId="29" fillId="3" borderId="0" xfId="5" applyFont="1" applyFill="1" applyBorder="1" applyAlignment="1">
      <alignment vertical="center" wrapText="1"/>
    </xf>
    <xf numFmtId="0" fontId="25" fillId="4" borderId="22" xfId="3" applyFont="1" applyFill="1" applyBorder="1" applyAlignment="1">
      <alignment horizontal="left"/>
    </xf>
    <xf numFmtId="0" fontId="25" fillId="4" borderId="23" xfId="3" applyFont="1" applyFill="1" applyBorder="1" applyAlignment="1">
      <alignment horizontal="left"/>
    </xf>
    <xf numFmtId="0" fontId="5" fillId="4" borderId="11" xfId="2" applyFill="1" applyBorder="1" applyAlignment="1" applyProtection="1">
      <alignment horizontal="right" wrapText="1"/>
    </xf>
    <xf numFmtId="0" fontId="25" fillId="4" borderId="24" xfId="3" applyFont="1" applyFill="1" applyBorder="1" applyAlignment="1">
      <alignment horizontal="left"/>
    </xf>
    <xf numFmtId="0" fontId="5" fillId="4" borderId="0" xfId="2" applyFill="1" applyBorder="1" applyAlignment="1" applyProtection="1">
      <alignment horizontal="right" wrapText="1"/>
    </xf>
    <xf numFmtId="0" fontId="5" fillId="4" borderId="20" xfId="2" applyFill="1" applyBorder="1" applyAlignment="1" applyProtection="1">
      <alignment horizontal="right" wrapText="1"/>
    </xf>
    <xf numFmtId="0" fontId="25" fillId="3" borderId="0" xfId="1" applyFont="1" applyFill="1" applyBorder="1" applyAlignment="1">
      <alignment horizontal="right" wrapText="1"/>
    </xf>
    <xf numFmtId="0" fontId="5" fillId="4" borderId="19" xfId="2" applyFill="1" applyBorder="1" applyAlignment="1" applyProtection="1">
      <alignment horizontal="right" wrapText="1"/>
    </xf>
    <xf numFmtId="49" fontId="29" fillId="3" borderId="0" xfId="6" applyNumberFormat="1" applyFont="1" applyFill="1" applyBorder="1" applyAlignment="1"/>
    <xf numFmtId="0" fontId="5" fillId="4" borderId="21" xfId="2" applyFill="1" applyBorder="1" applyAlignment="1" applyProtection="1">
      <alignment horizontal="right" wrapText="1"/>
    </xf>
    <xf numFmtId="0" fontId="5" fillId="4" borderId="21" xfId="2" applyFill="1" applyBorder="1" applyAlignment="1" applyProtection="1">
      <alignment horizontal="right" vertical="center" wrapText="1"/>
    </xf>
    <xf numFmtId="0" fontId="49" fillId="3" borderId="0" xfId="3" applyFont="1" applyFill="1"/>
    <xf numFmtId="1" fontId="11" fillId="0" borderId="16" xfId="0" applyNumberFormat="1" applyFont="1" applyFill="1" applyBorder="1" applyAlignment="1">
      <alignment horizontal="left" vertical="top"/>
    </xf>
    <xf numFmtId="0" fontId="11" fillId="0" borderId="18" xfId="3" applyFont="1" applyBorder="1" applyAlignment="1">
      <alignment horizontal="left"/>
    </xf>
    <xf numFmtId="164" fontId="11" fillId="0" borderId="16" xfId="3" applyNumberFormat="1" applyFont="1" applyFill="1" applyBorder="1" applyAlignment="1">
      <alignment horizontal="center"/>
    </xf>
    <xf numFmtId="164" fontId="11" fillId="0" borderId="17" xfId="3" applyNumberFormat="1" applyFont="1" applyFill="1" applyBorder="1" applyAlignment="1">
      <alignment horizontal="center"/>
    </xf>
    <xf numFmtId="164" fontId="11" fillId="0" borderId="10" xfId="3" applyNumberFormat="1" applyFont="1" applyFill="1" applyBorder="1" applyAlignment="1"/>
    <xf numFmtId="2" fontId="11" fillId="0" borderId="16" xfId="3" applyNumberFormat="1" applyFont="1" applyBorder="1" applyAlignment="1">
      <alignment horizontal="right"/>
    </xf>
    <xf numFmtId="2" fontId="11" fillId="0" borderId="18" xfId="3" applyNumberFormat="1" applyFont="1" applyBorder="1" applyAlignment="1">
      <alignment horizontal="right"/>
    </xf>
    <xf numFmtId="2" fontId="50" fillId="3" borderId="0" xfId="3" applyNumberFormat="1" applyFont="1" applyFill="1" applyBorder="1" applyAlignment="1">
      <alignment horizontal="right"/>
    </xf>
    <xf numFmtId="0" fontId="11" fillId="0" borderId="20" xfId="3" applyFont="1" applyBorder="1" applyAlignment="1">
      <alignment horizontal="left"/>
    </xf>
    <xf numFmtId="2" fontId="11" fillId="0" borderId="19" xfId="3" applyNumberFormat="1" applyFont="1" applyBorder="1" applyAlignment="1">
      <alignment horizontal="right"/>
    </xf>
    <xf numFmtId="2" fontId="11" fillId="0" borderId="0" xfId="3" applyNumberFormat="1" applyFont="1" applyBorder="1" applyAlignment="1">
      <alignment horizontal="right"/>
    </xf>
    <xf numFmtId="2" fontId="11" fillId="0" borderId="20" xfId="3" applyNumberFormat="1" applyFont="1" applyBorder="1" applyAlignment="1">
      <alignment horizontal="right"/>
    </xf>
    <xf numFmtId="49" fontId="36" fillId="3" borderId="0" xfId="6" applyNumberFormat="1" applyFont="1" applyFill="1" applyBorder="1" applyAlignment="1">
      <alignment horizontal="center"/>
    </xf>
    <xf numFmtId="2" fontId="11" fillId="0" borderId="18" xfId="3" applyNumberFormat="1" applyFont="1" applyFill="1" applyBorder="1" applyAlignment="1"/>
    <xf numFmtId="1" fontId="11" fillId="0" borderId="18" xfId="3" applyNumberFormat="1" applyFont="1" applyFill="1" applyBorder="1" applyAlignment="1"/>
    <xf numFmtId="0" fontId="6" fillId="3" borderId="0" xfId="3" quotePrefix="1" applyFont="1" applyFill="1"/>
    <xf numFmtId="1" fontId="11" fillId="0" borderId="19" xfId="0" applyNumberFormat="1" applyFont="1" applyFill="1" applyBorder="1" applyAlignment="1">
      <alignment horizontal="left" vertical="top"/>
    </xf>
    <xf numFmtId="0" fontId="11" fillId="5" borderId="20" xfId="3" applyFont="1" applyFill="1" applyBorder="1" applyAlignment="1">
      <alignment horizontal="left"/>
    </xf>
    <xf numFmtId="164" fontId="11" fillId="5" borderId="19" xfId="3" applyNumberFormat="1" applyFont="1" applyFill="1" applyBorder="1" applyAlignment="1">
      <alignment horizontal="center"/>
    </xf>
    <xf numFmtId="164" fontId="11" fillId="5" borderId="0" xfId="3" applyNumberFormat="1" applyFont="1" applyFill="1" applyBorder="1" applyAlignment="1">
      <alignment horizontal="center"/>
    </xf>
    <xf numFmtId="164" fontId="11" fillId="5" borderId="21" xfId="3" applyNumberFormat="1" applyFont="1" applyFill="1" applyBorder="1" applyAlignment="1"/>
    <xf numFmtId="2" fontId="11" fillId="5" borderId="19" xfId="3" applyNumberFormat="1" applyFont="1" applyFill="1" applyBorder="1" applyAlignment="1">
      <alignment horizontal="right"/>
    </xf>
    <xf numFmtId="2" fontId="11" fillId="5" borderId="20" xfId="3" applyNumberFormat="1" applyFont="1" applyFill="1" applyBorder="1" applyAlignment="1"/>
    <xf numFmtId="1" fontId="11" fillId="5" borderId="20" xfId="3" applyNumberFormat="1" applyFont="1" applyFill="1" applyBorder="1" applyAlignment="1"/>
    <xf numFmtId="164" fontId="11" fillId="0" borderId="20" xfId="3" applyNumberFormat="1" applyFont="1" applyFill="1" applyBorder="1" applyAlignment="1">
      <alignment horizontal="right"/>
    </xf>
    <xf numFmtId="2" fontId="11" fillId="0" borderId="19" xfId="3" applyNumberFormat="1" applyFont="1" applyFill="1" applyBorder="1" applyAlignment="1">
      <alignment horizontal="right"/>
    </xf>
    <xf numFmtId="1" fontId="11" fillId="0" borderId="20" xfId="3" applyNumberFormat="1" applyFont="1" applyFill="1" applyBorder="1" applyAlignment="1">
      <alignment horizontal="right"/>
    </xf>
    <xf numFmtId="1" fontId="6" fillId="3" borderId="0" xfId="3" applyNumberFormat="1" applyFill="1"/>
    <xf numFmtId="164" fontId="11" fillId="0" borderId="19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165" fontId="51" fillId="3" borderId="0" xfId="6" applyNumberFormat="1" applyFont="1" applyFill="1" applyBorder="1" applyAlignment="1">
      <alignment horizontal="right"/>
    </xf>
    <xf numFmtId="1" fontId="11" fillId="0" borderId="22" xfId="0" applyNumberFormat="1" applyFont="1" applyFill="1" applyBorder="1" applyAlignment="1">
      <alignment horizontal="left" vertical="top"/>
    </xf>
    <xf numFmtId="0" fontId="11" fillId="5" borderId="24" xfId="3" applyFont="1" applyFill="1" applyBorder="1" applyAlignment="1">
      <alignment horizontal="left"/>
    </xf>
    <xf numFmtId="1" fontId="11" fillId="5" borderId="24" xfId="3" applyNumberFormat="1" applyFont="1" applyFill="1" applyBorder="1" applyAlignment="1"/>
    <xf numFmtId="0" fontId="34" fillId="3" borderId="0" xfId="6" applyFont="1" applyFill="1" applyBorder="1" applyAlignment="1">
      <alignment horizontal="center" vertical="top"/>
    </xf>
    <xf numFmtId="0" fontId="34" fillId="3" borderId="0" xfId="6" applyFont="1" applyFill="1" applyBorder="1" applyAlignment="1">
      <alignment horizontal="right"/>
    </xf>
    <xf numFmtId="0" fontId="3" fillId="3" borderId="0" xfId="3" applyFont="1" applyFill="1" applyBorder="1"/>
    <xf numFmtId="164" fontId="32" fillId="5" borderId="0" xfId="3" applyNumberFormat="1" applyFont="1" applyFill="1" applyBorder="1" applyAlignment="1">
      <alignment horizontal="right"/>
    </xf>
    <xf numFmtId="164" fontId="32" fillId="0" borderId="0" xfId="3" applyNumberFormat="1" applyFont="1" applyBorder="1" applyAlignment="1">
      <alignment horizontal="right"/>
    </xf>
    <xf numFmtId="2" fontId="11" fillId="5" borderId="24" xfId="3" applyNumberFormat="1" applyFont="1" applyFill="1" applyBorder="1" applyAlignment="1"/>
    <xf numFmtId="0" fontId="34" fillId="3" borderId="0" xfId="6" applyFont="1" applyFill="1" applyBorder="1" applyAlignment="1">
      <alignment vertical="top"/>
    </xf>
    <xf numFmtId="0" fontId="34" fillId="3" borderId="0" xfId="3" applyFont="1" applyFill="1" applyBorder="1"/>
    <xf numFmtId="0" fontId="52" fillId="0" borderId="19" xfId="5" quotePrefix="1" applyFont="1" applyFill="1" applyBorder="1" applyAlignment="1">
      <alignment horizontal="left" vertical="top"/>
    </xf>
    <xf numFmtId="0" fontId="52" fillId="0" borderId="22" xfId="5" quotePrefix="1" applyFont="1" applyFill="1" applyBorder="1" applyAlignment="1">
      <alignment horizontal="left" vertical="top"/>
    </xf>
    <xf numFmtId="2" fontId="11" fillId="5" borderId="19" xfId="3" applyNumberFormat="1" applyFont="1" applyFill="1" applyBorder="1" applyAlignment="1"/>
    <xf numFmtId="0" fontId="52" fillId="3" borderId="19" xfId="5" quotePrefix="1" applyFont="1" applyFill="1" applyBorder="1" applyAlignment="1">
      <alignment horizontal="left" vertical="top"/>
    </xf>
    <xf numFmtId="0" fontId="52" fillId="3" borderId="22" xfId="5" quotePrefix="1" applyFont="1" applyFill="1" applyBorder="1" applyAlignment="1">
      <alignment horizontal="left" vertical="top"/>
    </xf>
    <xf numFmtId="2" fontId="11" fillId="5" borderId="22" xfId="3" applyNumberFormat="1" applyFont="1" applyFill="1" applyBorder="1" applyAlignment="1">
      <alignment horizontal="right"/>
    </xf>
    <xf numFmtId="2" fontId="11" fillId="5" borderId="23" xfId="3" applyNumberFormat="1" applyFont="1" applyFill="1" applyBorder="1" applyAlignment="1">
      <alignment horizontal="right"/>
    </xf>
    <xf numFmtId="0" fontId="6" fillId="3" borderId="0" xfId="3" applyFill="1" applyBorder="1"/>
    <xf numFmtId="164" fontId="11" fillId="5" borderId="11" xfId="3" applyNumberFormat="1" applyFont="1" applyFill="1" applyBorder="1" applyAlignment="1"/>
    <xf numFmtId="165" fontId="34" fillId="3" borderId="0" xfId="6" applyNumberFormat="1" applyFont="1" applyFill="1" applyBorder="1" applyAlignment="1">
      <alignment horizontal="right"/>
    </xf>
    <xf numFmtId="0" fontId="34" fillId="3" borderId="0" xfId="6" applyFont="1" applyFill="1" applyBorder="1"/>
    <xf numFmtId="0" fontId="2" fillId="3" borderId="0" xfId="0" applyFont="1" applyFill="1"/>
    <xf numFmtId="0" fontId="0" fillId="3" borderId="0" xfId="0" applyFill="1" applyAlignment="1"/>
    <xf numFmtId="0" fontId="0" fillId="3" borderId="0" xfId="0" applyFill="1"/>
  </cellXfs>
  <cellStyles count="37">
    <cellStyle name="20% - Akzent1" xfId="9"/>
    <cellStyle name="20% - Akzent2" xfId="10"/>
    <cellStyle name="20% - Akzent3" xfId="11"/>
    <cellStyle name="20% - Akzent4" xfId="12"/>
    <cellStyle name="20% - Akzent5" xfId="13"/>
    <cellStyle name="20% - Akzent6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60% - Akzent1" xfId="21"/>
    <cellStyle name="60% - Akzent2" xfId="22"/>
    <cellStyle name="60% - Akzent3" xfId="23"/>
    <cellStyle name="60% - Akzent4" xfId="24"/>
    <cellStyle name="60% - Akzent5" xfId="25"/>
    <cellStyle name="60% - Akzent6" xfId="26"/>
    <cellStyle name="Comma 2" xfId="27"/>
    <cellStyle name="Comma 2 2" xfId="28"/>
    <cellStyle name="Hyperlink" xfId="2" builtinId="8"/>
    <cellStyle name="Hyperlink 2" xfId="4"/>
    <cellStyle name="Komma 2" xfId="29"/>
    <cellStyle name="Normal 2" xfId="3"/>
    <cellStyle name="Normal 2 2" xfId="30"/>
    <cellStyle name="Normal 3" xfId="31"/>
    <cellStyle name="Normal_BG_monetary_stat_annual_publication" xfId="5"/>
    <cellStyle name="Normal_BG_monetary_stat_annual_publication (2)" xfId="8"/>
    <cellStyle name="Normal_BG_monetary_stat_annual_publication 2" xfId="7"/>
    <cellStyle name="Normal_BG_monetray_stat_monthly_publication" xfId="6"/>
    <cellStyle name="Percent 2" xfId="32"/>
    <cellStyle name="Percent 2 2" xfId="33"/>
    <cellStyle name="Prozent 2" xfId="34"/>
    <cellStyle name="Standard" xfId="0" builtinId="0"/>
    <cellStyle name="Standard 2" xfId="1"/>
    <cellStyle name="Standard 2 2" xfId="35"/>
    <cellStyle name="Standard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F1" sqref="F1"/>
    </sheetView>
  </sheetViews>
  <sheetFormatPr baseColWidth="10" defaultColWidth="9.140625" defaultRowHeight="12.75" x14ac:dyDescent="0.2"/>
  <cols>
    <col min="1" max="1" width="37" style="5" customWidth="1"/>
    <col min="2" max="2" width="23.140625" style="5" customWidth="1"/>
    <col min="3" max="3" width="17.7109375" style="5" customWidth="1"/>
    <col min="4" max="4" width="22.7109375" style="5" customWidth="1"/>
    <col min="5" max="5" width="10.7109375" style="5" customWidth="1"/>
    <col min="6" max="6" width="9.140625" style="5"/>
    <col min="7" max="7" width="23.7109375" style="5" customWidth="1"/>
    <col min="8" max="16384" width="9.140625" style="5"/>
  </cols>
  <sheetData>
    <row r="1" spans="1:8" ht="15.75" x14ac:dyDescent="0.25">
      <c r="A1" s="1" t="s">
        <v>0</v>
      </c>
      <c r="B1" s="2"/>
      <c r="C1" s="2"/>
      <c r="D1" s="2"/>
      <c r="E1" s="3"/>
      <c r="F1" s="4"/>
    </row>
    <row r="2" spans="1:8" x14ac:dyDescent="0.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pans="1:8" x14ac:dyDescent="0.2">
      <c r="A3" s="9" t="s">
        <v>6</v>
      </c>
      <c r="B3" s="10"/>
      <c r="C3" s="10"/>
      <c r="D3" s="10"/>
      <c r="E3" s="11"/>
      <c r="H3" s="12"/>
    </row>
    <row r="4" spans="1:8" ht="35.25" customHeight="1" x14ac:dyDescent="0.25">
      <c r="A4" s="13" t="s">
        <v>7</v>
      </c>
      <c r="B4" s="14" t="s">
        <v>8</v>
      </c>
      <c r="C4" s="14" t="s">
        <v>9</v>
      </c>
      <c r="D4" s="15" t="s">
        <v>10</v>
      </c>
      <c r="E4" s="16" t="s">
        <v>11</v>
      </c>
      <c r="H4" s="12"/>
    </row>
    <row r="5" spans="1:8" ht="15" x14ac:dyDescent="0.25">
      <c r="A5" s="13"/>
      <c r="B5" s="14" t="s">
        <v>12</v>
      </c>
      <c r="C5" s="14" t="s">
        <v>13</v>
      </c>
      <c r="D5" s="17"/>
      <c r="E5" s="16" t="s">
        <v>14</v>
      </c>
      <c r="H5" s="12"/>
    </row>
    <row r="6" spans="1:8" ht="35.25" customHeight="1" x14ac:dyDescent="0.25">
      <c r="A6" s="13" t="s">
        <v>15</v>
      </c>
      <c r="B6" s="14" t="s">
        <v>16</v>
      </c>
      <c r="C6" s="14" t="s">
        <v>9</v>
      </c>
      <c r="D6" s="15" t="s">
        <v>10</v>
      </c>
      <c r="E6" s="16" t="s">
        <v>17</v>
      </c>
      <c r="H6" s="18"/>
    </row>
    <row r="7" spans="1:8" ht="15" x14ac:dyDescent="0.25">
      <c r="A7" s="13"/>
      <c r="B7" s="14" t="s">
        <v>18</v>
      </c>
      <c r="C7" s="14" t="s">
        <v>13</v>
      </c>
      <c r="D7" s="17"/>
      <c r="E7" s="16" t="s">
        <v>19</v>
      </c>
      <c r="H7" s="18"/>
    </row>
    <row r="8" spans="1:8" ht="18" customHeight="1" x14ac:dyDescent="0.25">
      <c r="A8" s="19" t="s">
        <v>20</v>
      </c>
      <c r="B8" s="20" t="s">
        <v>21</v>
      </c>
      <c r="C8" s="14" t="s">
        <v>9</v>
      </c>
      <c r="D8" s="15" t="s">
        <v>10</v>
      </c>
      <c r="E8" s="16" t="s">
        <v>22</v>
      </c>
      <c r="H8" s="18"/>
    </row>
    <row r="9" spans="1:8" ht="24" customHeight="1" x14ac:dyDescent="0.25">
      <c r="A9" s="21"/>
      <c r="B9" s="20" t="s">
        <v>23</v>
      </c>
      <c r="C9" s="14" t="s">
        <v>13</v>
      </c>
      <c r="D9" s="17"/>
      <c r="E9" s="16" t="s">
        <v>24</v>
      </c>
      <c r="H9" s="18"/>
    </row>
    <row r="10" spans="1:8" ht="24" customHeight="1" x14ac:dyDescent="0.2">
      <c r="A10" s="19" t="s">
        <v>25</v>
      </c>
      <c r="B10" s="22" t="s">
        <v>26</v>
      </c>
      <c r="C10" s="23" t="s">
        <v>9</v>
      </c>
      <c r="D10" s="24" t="s">
        <v>10</v>
      </c>
      <c r="E10" s="25" t="s">
        <v>27</v>
      </c>
    </row>
    <row r="11" spans="1:8" ht="15" x14ac:dyDescent="0.2">
      <c r="A11" s="21"/>
      <c r="B11" s="26" t="s">
        <v>28</v>
      </c>
      <c r="C11" s="27" t="s">
        <v>13</v>
      </c>
      <c r="D11" s="28"/>
      <c r="E11" s="25" t="s">
        <v>29</v>
      </c>
    </row>
    <row r="12" spans="1:8" ht="17.25" customHeight="1" x14ac:dyDescent="0.25">
      <c r="A12" s="13" t="s">
        <v>30</v>
      </c>
      <c r="B12" s="29" t="s">
        <v>31</v>
      </c>
      <c r="C12" s="30" t="s">
        <v>9</v>
      </c>
      <c r="D12" s="15" t="s">
        <v>10</v>
      </c>
      <c r="E12" s="16" t="s">
        <v>32</v>
      </c>
    </row>
    <row r="13" spans="1:8" ht="18.75" customHeight="1" x14ac:dyDescent="0.25">
      <c r="A13" s="13"/>
      <c r="B13" s="29" t="s">
        <v>33</v>
      </c>
      <c r="C13" s="30" t="s">
        <v>13</v>
      </c>
      <c r="D13" s="17"/>
      <c r="E13" s="16" t="s">
        <v>34</v>
      </c>
    </row>
    <row r="14" spans="1:8" ht="25.5" customHeight="1" x14ac:dyDescent="0.2">
      <c r="A14" s="19" t="s">
        <v>35</v>
      </c>
      <c r="B14" s="26" t="s">
        <v>36</v>
      </c>
      <c r="C14" s="27" t="s">
        <v>9</v>
      </c>
      <c r="D14" s="15" t="s">
        <v>10</v>
      </c>
      <c r="E14" s="25" t="s">
        <v>37</v>
      </c>
    </row>
    <row r="15" spans="1:8" ht="15" x14ac:dyDescent="0.2">
      <c r="A15" s="21"/>
      <c r="B15" s="26" t="s">
        <v>38</v>
      </c>
      <c r="C15" s="27" t="s">
        <v>13</v>
      </c>
      <c r="D15" s="17"/>
      <c r="E15" s="25" t="s">
        <v>39</v>
      </c>
    </row>
    <row r="16" spans="1:8" ht="25.5" customHeight="1" x14ac:dyDescent="0.2">
      <c r="A16" s="19" t="s">
        <v>40</v>
      </c>
      <c r="B16" s="26" t="s">
        <v>41</v>
      </c>
      <c r="C16" s="27" t="s">
        <v>9</v>
      </c>
      <c r="D16" s="15" t="s">
        <v>10</v>
      </c>
      <c r="E16" s="25" t="s">
        <v>42</v>
      </c>
    </row>
    <row r="17" spans="1:7" ht="15" x14ac:dyDescent="0.2">
      <c r="A17" s="21"/>
      <c r="B17" s="26" t="s">
        <v>43</v>
      </c>
      <c r="C17" s="27" t="s">
        <v>13</v>
      </c>
      <c r="D17" s="17"/>
      <c r="E17" s="25" t="s">
        <v>44</v>
      </c>
    </row>
    <row r="18" spans="1:7" ht="35.25" customHeight="1" x14ac:dyDescent="0.25">
      <c r="A18" s="19" t="s">
        <v>45</v>
      </c>
      <c r="B18" s="14" t="s">
        <v>8</v>
      </c>
      <c r="C18" s="14" t="s">
        <v>9</v>
      </c>
      <c r="D18" s="15" t="s">
        <v>10</v>
      </c>
      <c r="E18" s="16" t="s">
        <v>46</v>
      </c>
      <c r="G18" s="31"/>
    </row>
    <row r="19" spans="1:7" ht="15" x14ac:dyDescent="0.25">
      <c r="A19" s="21"/>
      <c r="B19" s="14" t="s">
        <v>12</v>
      </c>
      <c r="C19" s="14" t="s">
        <v>13</v>
      </c>
      <c r="D19" s="17"/>
      <c r="E19" s="16" t="s">
        <v>47</v>
      </c>
      <c r="G19" s="31"/>
    </row>
    <row r="20" spans="1:7" ht="25.5" customHeight="1" x14ac:dyDescent="0.2">
      <c r="A20" s="32" t="s">
        <v>48</v>
      </c>
      <c r="B20" s="22" t="s">
        <v>49</v>
      </c>
      <c r="C20" s="23" t="s">
        <v>9</v>
      </c>
      <c r="D20" s="15" t="s">
        <v>10</v>
      </c>
      <c r="E20" s="25" t="s">
        <v>50</v>
      </c>
    </row>
    <row r="21" spans="1:7" ht="24" x14ac:dyDescent="0.2">
      <c r="A21" s="33"/>
      <c r="B21" s="26" t="s">
        <v>51</v>
      </c>
      <c r="C21" s="27" t="s">
        <v>13</v>
      </c>
      <c r="D21" s="17"/>
      <c r="E21" s="25" t="s">
        <v>52</v>
      </c>
    </row>
    <row r="22" spans="1:7" ht="16.5" customHeight="1" x14ac:dyDescent="0.25">
      <c r="A22" s="13" t="s">
        <v>53</v>
      </c>
      <c r="B22" s="20" t="s">
        <v>8</v>
      </c>
      <c r="C22" s="14" t="s">
        <v>9</v>
      </c>
      <c r="D22" s="15" t="s">
        <v>10</v>
      </c>
      <c r="E22" s="16" t="s">
        <v>54</v>
      </c>
    </row>
    <row r="23" spans="1:7" ht="15" x14ac:dyDescent="0.25">
      <c r="A23" s="13"/>
      <c r="B23" s="20" t="s">
        <v>55</v>
      </c>
      <c r="C23" s="14" t="s">
        <v>13</v>
      </c>
      <c r="D23" s="17"/>
      <c r="E23" s="16" t="s">
        <v>56</v>
      </c>
    </row>
    <row r="24" spans="1:7" ht="24" x14ac:dyDescent="0.2">
      <c r="A24" s="34" t="s">
        <v>57</v>
      </c>
      <c r="B24" s="22" t="s">
        <v>58</v>
      </c>
      <c r="C24" s="23" t="s">
        <v>9</v>
      </c>
      <c r="D24" s="20" t="s">
        <v>10</v>
      </c>
      <c r="E24" s="25" t="s">
        <v>59</v>
      </c>
    </row>
    <row r="25" spans="1:7" ht="24" x14ac:dyDescent="0.2">
      <c r="A25" s="34" t="s">
        <v>60</v>
      </c>
      <c r="B25" s="22" t="s">
        <v>61</v>
      </c>
      <c r="C25" s="23" t="s">
        <v>9</v>
      </c>
      <c r="D25" s="20" t="s">
        <v>10</v>
      </c>
      <c r="E25" s="25" t="s">
        <v>62</v>
      </c>
    </row>
    <row r="26" spans="1:7" ht="24" x14ac:dyDescent="0.2">
      <c r="A26" s="34" t="s">
        <v>63</v>
      </c>
      <c r="B26" s="22" t="s">
        <v>64</v>
      </c>
      <c r="C26" s="23" t="s">
        <v>9</v>
      </c>
      <c r="D26" s="20" t="s">
        <v>10</v>
      </c>
      <c r="E26" s="25" t="s">
        <v>65</v>
      </c>
    </row>
    <row r="27" spans="1:7" ht="24" x14ac:dyDescent="0.2">
      <c r="A27" s="34" t="s">
        <v>66</v>
      </c>
      <c r="B27" s="22" t="s">
        <v>58</v>
      </c>
      <c r="C27" s="23" t="s">
        <v>9</v>
      </c>
      <c r="D27" s="20" t="s">
        <v>10</v>
      </c>
      <c r="E27" s="25" t="s">
        <v>67</v>
      </c>
    </row>
    <row r="28" spans="1:7" ht="24" x14ac:dyDescent="0.2">
      <c r="A28" s="34" t="s">
        <v>68</v>
      </c>
      <c r="B28" s="22" t="s">
        <v>69</v>
      </c>
      <c r="C28" s="23" t="s">
        <v>9</v>
      </c>
      <c r="D28" s="20" t="s">
        <v>10</v>
      </c>
      <c r="E28" s="25" t="s">
        <v>70</v>
      </c>
    </row>
    <row r="29" spans="1:7" x14ac:dyDescent="0.2">
      <c r="A29" s="9" t="s">
        <v>71</v>
      </c>
      <c r="B29" s="10"/>
      <c r="C29" s="10"/>
      <c r="D29" s="10"/>
      <c r="E29" s="11"/>
    </row>
    <row r="30" spans="1:7" ht="15" x14ac:dyDescent="0.25">
      <c r="A30" s="35" t="s">
        <v>72</v>
      </c>
      <c r="B30" s="36" t="s">
        <v>73</v>
      </c>
      <c r="C30" s="37" t="s">
        <v>74</v>
      </c>
      <c r="D30" s="38" t="s">
        <v>75</v>
      </c>
      <c r="E30" s="16" t="s">
        <v>76</v>
      </c>
    </row>
    <row r="31" spans="1:7" ht="15" x14ac:dyDescent="0.25">
      <c r="A31" s="39"/>
      <c r="B31" s="36" t="s">
        <v>77</v>
      </c>
      <c r="C31" s="37" t="s">
        <v>13</v>
      </c>
      <c r="D31" s="40" t="s">
        <v>78</v>
      </c>
      <c r="E31" s="16" t="s">
        <v>79</v>
      </c>
      <c r="F31" s="41"/>
      <c r="G31" s="12"/>
    </row>
    <row r="32" spans="1:7" ht="15" x14ac:dyDescent="0.25">
      <c r="A32" s="35" t="s">
        <v>80</v>
      </c>
      <c r="B32" s="36" t="s">
        <v>73</v>
      </c>
      <c r="C32" s="37" t="s">
        <v>74</v>
      </c>
      <c r="D32" s="38" t="s">
        <v>75</v>
      </c>
      <c r="E32" s="16" t="s">
        <v>81</v>
      </c>
    </row>
    <row r="33" spans="1:7" ht="15" x14ac:dyDescent="0.25">
      <c r="A33" s="39"/>
      <c r="B33" s="36" t="s">
        <v>77</v>
      </c>
      <c r="C33" s="37" t="s">
        <v>13</v>
      </c>
      <c r="D33" s="40" t="s">
        <v>78</v>
      </c>
      <c r="E33" s="16" t="s">
        <v>82</v>
      </c>
      <c r="F33" s="41"/>
      <c r="G33" s="12"/>
    </row>
    <row r="34" spans="1:7" ht="15.75" customHeight="1" x14ac:dyDescent="0.25">
      <c r="A34" s="42" t="s">
        <v>83</v>
      </c>
      <c r="B34" s="36" t="s">
        <v>84</v>
      </c>
      <c r="C34" s="37" t="s">
        <v>13</v>
      </c>
      <c r="D34" s="43" t="s">
        <v>85</v>
      </c>
      <c r="E34" s="16" t="s">
        <v>86</v>
      </c>
      <c r="G34" s="44"/>
    </row>
    <row r="35" spans="1:7" ht="25.5" customHeight="1" x14ac:dyDescent="0.25">
      <c r="A35" s="42" t="s">
        <v>87</v>
      </c>
      <c r="B35" s="36" t="s">
        <v>88</v>
      </c>
      <c r="C35" s="37" t="s">
        <v>13</v>
      </c>
      <c r="D35" s="43" t="s">
        <v>85</v>
      </c>
      <c r="E35" s="16" t="s">
        <v>89</v>
      </c>
    </row>
    <row r="36" spans="1:7" ht="25.5" x14ac:dyDescent="0.25">
      <c r="A36" s="42" t="s">
        <v>90</v>
      </c>
      <c r="B36" s="36" t="s">
        <v>91</v>
      </c>
      <c r="C36" s="37" t="s">
        <v>13</v>
      </c>
      <c r="D36" s="43" t="s">
        <v>85</v>
      </c>
      <c r="E36" s="16" t="s">
        <v>92</v>
      </c>
    </row>
    <row r="37" spans="1:7" x14ac:dyDescent="0.2">
      <c r="A37" s="9" t="s">
        <v>93</v>
      </c>
      <c r="B37" s="10"/>
      <c r="C37" s="10"/>
      <c r="D37" s="10"/>
      <c r="E37" s="11"/>
    </row>
    <row r="38" spans="1:7" ht="12.75" customHeight="1" x14ac:dyDescent="0.25">
      <c r="A38" s="45" t="s">
        <v>94</v>
      </c>
      <c r="B38" s="43" t="s">
        <v>95</v>
      </c>
      <c r="C38" s="37" t="s">
        <v>9</v>
      </c>
      <c r="D38" s="46" t="s">
        <v>96</v>
      </c>
      <c r="E38" s="16" t="s">
        <v>97</v>
      </c>
      <c r="G38" s="31"/>
    </row>
    <row r="39" spans="1:7" ht="15" x14ac:dyDescent="0.25">
      <c r="A39" s="45"/>
      <c r="B39" s="43" t="s">
        <v>98</v>
      </c>
      <c r="C39" s="37" t="s">
        <v>13</v>
      </c>
      <c r="D39" s="47"/>
      <c r="E39" s="16" t="s">
        <v>99</v>
      </c>
      <c r="G39" s="31"/>
    </row>
    <row r="40" spans="1:7" ht="12.75" customHeight="1" x14ac:dyDescent="0.25">
      <c r="A40" s="45" t="s">
        <v>100</v>
      </c>
      <c r="B40" s="43" t="s">
        <v>101</v>
      </c>
      <c r="C40" s="37" t="s">
        <v>9</v>
      </c>
      <c r="D40" s="46" t="s">
        <v>96</v>
      </c>
      <c r="E40" s="16" t="s">
        <v>102</v>
      </c>
    </row>
    <row r="41" spans="1:7" ht="15" x14ac:dyDescent="0.25">
      <c r="A41" s="45"/>
      <c r="B41" s="43" t="s">
        <v>103</v>
      </c>
      <c r="C41" s="37" t="s">
        <v>13</v>
      </c>
      <c r="D41" s="47"/>
      <c r="E41" s="16" t="s">
        <v>104</v>
      </c>
    </row>
    <row r="42" spans="1:7" ht="12.75" customHeight="1" x14ac:dyDescent="0.25">
      <c r="A42" s="45" t="s">
        <v>105</v>
      </c>
      <c r="B42" s="43" t="s">
        <v>95</v>
      </c>
      <c r="C42" s="37" t="s">
        <v>9</v>
      </c>
      <c r="D42" s="46" t="s">
        <v>96</v>
      </c>
      <c r="E42" s="16" t="s">
        <v>106</v>
      </c>
    </row>
    <row r="43" spans="1:7" ht="15" x14ac:dyDescent="0.25">
      <c r="A43" s="45"/>
      <c r="B43" s="43" t="s">
        <v>98</v>
      </c>
      <c r="C43" s="37" t="s">
        <v>13</v>
      </c>
      <c r="D43" s="47"/>
      <c r="E43" s="16" t="s">
        <v>107</v>
      </c>
    </row>
    <row r="44" spans="1:7" ht="12.75" customHeight="1" x14ac:dyDescent="0.25">
      <c r="A44" s="45" t="s">
        <v>108</v>
      </c>
      <c r="B44" s="43" t="s">
        <v>101</v>
      </c>
      <c r="C44" s="37" t="s">
        <v>9</v>
      </c>
      <c r="D44" s="46" t="s">
        <v>96</v>
      </c>
      <c r="E44" s="16" t="s">
        <v>109</v>
      </c>
    </row>
    <row r="45" spans="1:7" ht="15" x14ac:dyDescent="0.25">
      <c r="A45" s="45"/>
      <c r="B45" s="43" t="s">
        <v>103</v>
      </c>
      <c r="C45" s="37" t="s">
        <v>13</v>
      </c>
      <c r="D45" s="47"/>
      <c r="E45" s="16" t="s">
        <v>110</v>
      </c>
    </row>
    <row r="46" spans="1:7" ht="12.75" customHeight="1" x14ac:dyDescent="0.25">
      <c r="A46" s="45" t="s">
        <v>111</v>
      </c>
      <c r="B46" s="43" t="s">
        <v>112</v>
      </c>
      <c r="C46" s="37" t="s">
        <v>9</v>
      </c>
      <c r="D46" s="46" t="s">
        <v>96</v>
      </c>
      <c r="E46" s="16" t="s">
        <v>113</v>
      </c>
    </row>
    <row r="47" spans="1:7" ht="15" x14ac:dyDescent="0.25">
      <c r="A47" s="45"/>
      <c r="B47" s="43" t="s">
        <v>114</v>
      </c>
      <c r="C47" s="37" t="s">
        <v>13</v>
      </c>
      <c r="D47" s="47"/>
      <c r="E47" s="16" t="s">
        <v>115</v>
      </c>
    </row>
    <row r="48" spans="1:7" ht="12.75" customHeight="1" x14ac:dyDescent="0.25">
      <c r="A48" s="45" t="s">
        <v>116</v>
      </c>
      <c r="B48" s="43" t="s">
        <v>117</v>
      </c>
      <c r="C48" s="37" t="s">
        <v>9</v>
      </c>
      <c r="D48" s="46" t="s">
        <v>96</v>
      </c>
      <c r="E48" s="16" t="s">
        <v>118</v>
      </c>
    </row>
    <row r="49" spans="1:5" ht="15" x14ac:dyDescent="0.25">
      <c r="A49" s="45"/>
      <c r="B49" s="43" t="s">
        <v>119</v>
      </c>
      <c r="C49" s="37" t="s">
        <v>13</v>
      </c>
      <c r="D49" s="47"/>
      <c r="E49" s="16" t="s">
        <v>120</v>
      </c>
    </row>
    <row r="50" spans="1:5" ht="12.75" customHeight="1" x14ac:dyDescent="0.25">
      <c r="A50" s="45" t="s">
        <v>121</v>
      </c>
      <c r="B50" s="43" t="s">
        <v>101</v>
      </c>
      <c r="C50" s="37" t="s">
        <v>9</v>
      </c>
      <c r="D50" s="46" t="s">
        <v>96</v>
      </c>
      <c r="E50" s="16" t="s">
        <v>122</v>
      </c>
    </row>
    <row r="51" spans="1:5" ht="15" x14ac:dyDescent="0.25">
      <c r="A51" s="45"/>
      <c r="B51" s="43" t="s">
        <v>103</v>
      </c>
      <c r="C51" s="37" t="s">
        <v>13</v>
      </c>
      <c r="D51" s="47"/>
      <c r="E51" s="16" t="s">
        <v>123</v>
      </c>
    </row>
    <row r="52" spans="1:5" ht="12.75" customHeight="1" x14ac:dyDescent="0.25">
      <c r="A52" s="45" t="s">
        <v>124</v>
      </c>
      <c r="B52" s="43" t="s">
        <v>117</v>
      </c>
      <c r="C52" s="37" t="s">
        <v>9</v>
      </c>
      <c r="D52" s="46" t="s">
        <v>96</v>
      </c>
      <c r="E52" s="16" t="s">
        <v>125</v>
      </c>
    </row>
    <row r="53" spans="1:5" ht="15" x14ac:dyDescent="0.25">
      <c r="A53" s="45"/>
      <c r="B53" s="43" t="s">
        <v>119</v>
      </c>
      <c r="C53" s="37" t="s">
        <v>13</v>
      </c>
      <c r="D53" s="47"/>
      <c r="E53" s="16" t="s">
        <v>126</v>
      </c>
    </row>
    <row r="54" spans="1:5" ht="12.75" customHeight="1" x14ac:dyDescent="0.25">
      <c r="A54" s="45" t="s">
        <v>127</v>
      </c>
      <c r="B54" s="43" t="s">
        <v>101</v>
      </c>
      <c r="C54" s="37" t="s">
        <v>9</v>
      </c>
      <c r="D54" s="46" t="s">
        <v>96</v>
      </c>
      <c r="E54" s="16" t="s">
        <v>128</v>
      </c>
    </row>
    <row r="55" spans="1:5" ht="15" x14ac:dyDescent="0.25">
      <c r="A55" s="45"/>
      <c r="B55" s="43" t="s">
        <v>103</v>
      </c>
      <c r="C55" s="37" t="s">
        <v>13</v>
      </c>
      <c r="D55" s="47"/>
      <c r="E55" s="16" t="s">
        <v>129</v>
      </c>
    </row>
    <row r="56" spans="1:5" ht="16.5" customHeight="1" x14ac:dyDescent="0.25">
      <c r="A56" s="45" t="s">
        <v>130</v>
      </c>
      <c r="B56" s="43" t="s">
        <v>131</v>
      </c>
      <c r="C56" s="37" t="s">
        <v>9</v>
      </c>
      <c r="D56" s="46" t="s">
        <v>132</v>
      </c>
      <c r="E56" s="16" t="s">
        <v>133</v>
      </c>
    </row>
    <row r="57" spans="1:5" ht="15" x14ac:dyDescent="0.25">
      <c r="A57" s="45"/>
      <c r="B57" s="43" t="s">
        <v>134</v>
      </c>
      <c r="C57" s="37" t="s">
        <v>13</v>
      </c>
      <c r="D57" s="47"/>
      <c r="E57" s="16" t="s">
        <v>135</v>
      </c>
    </row>
    <row r="58" spans="1:5" x14ac:dyDescent="0.2">
      <c r="A58" s="9" t="s">
        <v>136</v>
      </c>
      <c r="B58" s="10"/>
      <c r="C58" s="10"/>
      <c r="D58" s="10"/>
      <c r="E58" s="11"/>
    </row>
    <row r="59" spans="1:5" ht="15" x14ac:dyDescent="0.2">
      <c r="A59" s="48" t="s">
        <v>137</v>
      </c>
      <c r="B59" s="36" t="s">
        <v>138</v>
      </c>
      <c r="C59" s="49" t="s">
        <v>9</v>
      </c>
      <c r="D59" s="43" t="s">
        <v>139</v>
      </c>
      <c r="E59" s="25" t="s">
        <v>140</v>
      </c>
    </row>
    <row r="60" spans="1:5" ht="15" x14ac:dyDescent="0.2">
      <c r="A60" s="48" t="s">
        <v>141</v>
      </c>
      <c r="B60" s="36" t="s">
        <v>142</v>
      </c>
      <c r="C60" s="49" t="s">
        <v>9</v>
      </c>
      <c r="D60" s="43" t="s">
        <v>139</v>
      </c>
      <c r="E60" s="25" t="s">
        <v>143</v>
      </c>
    </row>
    <row r="61" spans="1:5" ht="15" x14ac:dyDescent="0.2">
      <c r="A61" s="48" t="s">
        <v>144</v>
      </c>
      <c r="B61" s="36" t="s">
        <v>142</v>
      </c>
      <c r="C61" s="49" t="s">
        <v>9</v>
      </c>
      <c r="D61" s="43" t="s">
        <v>139</v>
      </c>
      <c r="E61" s="25" t="s">
        <v>145</v>
      </c>
    </row>
    <row r="62" spans="1:5" ht="15" x14ac:dyDescent="0.2">
      <c r="A62" s="48" t="s">
        <v>146</v>
      </c>
      <c r="B62" s="36" t="s">
        <v>147</v>
      </c>
      <c r="C62" s="49" t="s">
        <v>9</v>
      </c>
      <c r="D62" s="43" t="s">
        <v>139</v>
      </c>
      <c r="E62" s="25" t="s">
        <v>148</v>
      </c>
    </row>
    <row r="63" spans="1:5" ht="15" x14ac:dyDescent="0.2">
      <c r="A63" s="48" t="s">
        <v>149</v>
      </c>
      <c r="B63" s="36" t="s">
        <v>138</v>
      </c>
      <c r="C63" s="49" t="s">
        <v>9</v>
      </c>
      <c r="D63" s="43" t="s">
        <v>139</v>
      </c>
      <c r="E63" s="25" t="s">
        <v>150</v>
      </c>
    </row>
    <row r="64" spans="1:5" ht="15" x14ac:dyDescent="0.2">
      <c r="A64" s="48" t="s">
        <v>151</v>
      </c>
      <c r="B64" s="36" t="s">
        <v>152</v>
      </c>
      <c r="C64" s="49" t="s">
        <v>9</v>
      </c>
      <c r="D64" s="43" t="s">
        <v>139</v>
      </c>
      <c r="E64" s="25" t="s">
        <v>153</v>
      </c>
    </row>
    <row r="65" spans="1:7" ht="15" x14ac:dyDescent="0.2">
      <c r="A65" s="48" t="s">
        <v>154</v>
      </c>
      <c r="B65" s="36" t="s">
        <v>138</v>
      </c>
      <c r="C65" s="49" t="s">
        <v>9</v>
      </c>
      <c r="D65" s="43" t="s">
        <v>139</v>
      </c>
      <c r="E65" s="25" t="s">
        <v>155</v>
      </c>
    </row>
    <row r="66" spans="1:7" ht="15" x14ac:dyDescent="0.2">
      <c r="A66" s="48" t="s">
        <v>156</v>
      </c>
      <c r="B66" s="36" t="s">
        <v>157</v>
      </c>
      <c r="C66" s="49" t="s">
        <v>9</v>
      </c>
      <c r="D66" s="43" t="s">
        <v>139</v>
      </c>
      <c r="E66" s="25" t="s">
        <v>158</v>
      </c>
    </row>
    <row r="67" spans="1:7" ht="15" x14ac:dyDescent="0.2">
      <c r="A67" s="48" t="s">
        <v>159</v>
      </c>
      <c r="B67" s="36" t="s">
        <v>160</v>
      </c>
      <c r="C67" s="49" t="s">
        <v>9</v>
      </c>
      <c r="D67" s="43" t="s">
        <v>139</v>
      </c>
      <c r="E67" s="25" t="s">
        <v>161</v>
      </c>
    </row>
    <row r="68" spans="1:7" ht="15" x14ac:dyDescent="0.2">
      <c r="A68" s="48" t="s">
        <v>162</v>
      </c>
      <c r="B68" s="36" t="s">
        <v>160</v>
      </c>
      <c r="C68" s="49" t="s">
        <v>9</v>
      </c>
      <c r="D68" s="43" t="s">
        <v>139</v>
      </c>
      <c r="E68" s="25" t="s">
        <v>163</v>
      </c>
    </row>
    <row r="69" spans="1:7" x14ac:dyDescent="0.2">
      <c r="A69" s="9" t="s">
        <v>164</v>
      </c>
      <c r="B69" s="10"/>
      <c r="C69" s="10"/>
      <c r="D69" s="10"/>
      <c r="E69" s="11"/>
    </row>
    <row r="70" spans="1:7" ht="15" x14ac:dyDescent="0.2">
      <c r="A70" s="50" t="s">
        <v>165</v>
      </c>
      <c r="B70" s="49" t="s">
        <v>166</v>
      </c>
      <c r="C70" s="49" t="s">
        <v>9</v>
      </c>
      <c r="D70" s="43" t="s">
        <v>167</v>
      </c>
      <c r="E70" s="25" t="s">
        <v>168</v>
      </c>
    </row>
    <row r="71" spans="1:7" ht="15" x14ac:dyDescent="0.2">
      <c r="A71" s="51"/>
      <c r="B71" s="49" t="s">
        <v>169</v>
      </c>
      <c r="C71" s="37" t="s">
        <v>13</v>
      </c>
      <c r="D71" s="43" t="s">
        <v>167</v>
      </c>
      <c r="E71" s="25" t="s">
        <v>170</v>
      </c>
    </row>
    <row r="72" spans="1:7" ht="15" x14ac:dyDescent="0.2">
      <c r="A72" s="48" t="s">
        <v>171</v>
      </c>
      <c r="B72" s="49" t="s">
        <v>172</v>
      </c>
      <c r="C72" s="49" t="s">
        <v>9</v>
      </c>
      <c r="D72" s="43" t="s">
        <v>167</v>
      </c>
      <c r="E72" s="25" t="s">
        <v>173</v>
      </c>
    </row>
    <row r="73" spans="1:7" ht="15" x14ac:dyDescent="0.2">
      <c r="A73" s="35" t="s">
        <v>174</v>
      </c>
      <c r="B73" s="49" t="s">
        <v>175</v>
      </c>
      <c r="C73" s="49" t="s">
        <v>9</v>
      </c>
      <c r="D73" s="43" t="s">
        <v>176</v>
      </c>
      <c r="E73" s="25" t="s">
        <v>177</v>
      </c>
      <c r="F73" s="18"/>
      <c r="G73" s="52"/>
    </row>
    <row r="74" spans="1:7" ht="15" x14ac:dyDescent="0.2">
      <c r="A74" s="53"/>
      <c r="B74" s="54" t="s">
        <v>178</v>
      </c>
      <c r="C74" s="37" t="s">
        <v>13</v>
      </c>
      <c r="D74" s="43" t="s">
        <v>176</v>
      </c>
      <c r="E74" s="55" t="s">
        <v>179</v>
      </c>
      <c r="F74" s="18"/>
      <c r="G74" s="52"/>
    </row>
    <row r="75" spans="1:7" x14ac:dyDescent="0.2">
      <c r="A75" s="9" t="s">
        <v>180</v>
      </c>
      <c r="B75" s="10"/>
      <c r="C75" s="10"/>
      <c r="D75" s="10"/>
      <c r="E75" s="11"/>
    </row>
    <row r="76" spans="1:7" ht="15" x14ac:dyDescent="0.2">
      <c r="A76" s="48" t="s">
        <v>181</v>
      </c>
      <c r="B76" s="49" t="s">
        <v>73</v>
      </c>
      <c r="C76" s="49" t="s">
        <v>9</v>
      </c>
      <c r="D76" s="43" t="s">
        <v>182</v>
      </c>
      <c r="E76" s="25" t="s">
        <v>183</v>
      </c>
    </row>
    <row r="77" spans="1:7" ht="15" x14ac:dyDescent="0.2">
      <c r="A77" s="35" t="s">
        <v>184</v>
      </c>
      <c r="B77" s="49" t="s">
        <v>73</v>
      </c>
      <c r="C77" s="49" t="s">
        <v>9</v>
      </c>
      <c r="D77" s="43" t="s">
        <v>139</v>
      </c>
      <c r="E77" s="25" t="s">
        <v>185</v>
      </c>
      <c r="G77" s="44"/>
    </row>
    <row r="78" spans="1:7" ht="15" x14ac:dyDescent="0.2">
      <c r="A78" s="39"/>
      <c r="B78" s="49" t="s">
        <v>73</v>
      </c>
      <c r="C78" s="49" t="s">
        <v>9</v>
      </c>
      <c r="D78" s="43" t="s">
        <v>186</v>
      </c>
      <c r="E78" s="25" t="s">
        <v>187</v>
      </c>
    </row>
    <row r="79" spans="1:7" ht="15" x14ac:dyDescent="0.2">
      <c r="A79" s="35" t="s">
        <v>188</v>
      </c>
      <c r="B79" s="49" t="s">
        <v>73</v>
      </c>
      <c r="C79" s="49" t="s">
        <v>9</v>
      </c>
      <c r="D79" s="43" t="s">
        <v>139</v>
      </c>
      <c r="E79" s="25" t="s">
        <v>189</v>
      </c>
    </row>
    <row r="80" spans="1:7" ht="15" x14ac:dyDescent="0.2">
      <c r="A80" s="39"/>
      <c r="B80" s="49" t="s">
        <v>73</v>
      </c>
      <c r="C80" s="49" t="s">
        <v>9</v>
      </c>
      <c r="D80" s="43" t="s">
        <v>186</v>
      </c>
      <c r="E80" s="25" t="s">
        <v>190</v>
      </c>
    </row>
    <row r="81" spans="1:5" ht="15" x14ac:dyDescent="0.2">
      <c r="A81" s="48" t="s">
        <v>191</v>
      </c>
      <c r="B81" s="49" t="s">
        <v>138</v>
      </c>
      <c r="C81" s="49" t="s">
        <v>9</v>
      </c>
      <c r="D81" s="43" t="s">
        <v>192</v>
      </c>
      <c r="E81" s="25" t="s">
        <v>193</v>
      </c>
    </row>
    <row r="83" spans="1:5" ht="30" customHeight="1" x14ac:dyDescent="0.2">
      <c r="A83" s="56" t="s">
        <v>194</v>
      </c>
      <c r="B83" s="57"/>
      <c r="C83" s="57"/>
      <c r="D83" s="57"/>
      <c r="E83" s="58"/>
    </row>
    <row r="86" spans="1:5" ht="15" x14ac:dyDescent="0.25">
      <c r="A86" s="305" t="s">
        <v>268</v>
      </c>
    </row>
    <row r="87" spans="1:5" ht="15" x14ac:dyDescent="0.25">
      <c r="A87" s="306" t="s">
        <v>269</v>
      </c>
    </row>
    <row r="88" spans="1:5" ht="15" x14ac:dyDescent="0.25">
      <c r="A88" s="307"/>
    </row>
    <row r="89" spans="1:5" ht="15" x14ac:dyDescent="0.25">
      <c r="A89" s="305" t="s">
        <v>270</v>
      </c>
    </row>
    <row r="90" spans="1:5" ht="15" x14ac:dyDescent="0.25">
      <c r="A90" s="306" t="s">
        <v>271</v>
      </c>
    </row>
  </sheetData>
  <mergeCells count="56">
    <mergeCell ref="A79:A80"/>
    <mergeCell ref="A83:E83"/>
    <mergeCell ref="A58:E58"/>
    <mergeCell ref="A69:E69"/>
    <mergeCell ref="A70:A71"/>
    <mergeCell ref="A73:A74"/>
    <mergeCell ref="A75:E75"/>
    <mergeCell ref="A77:A78"/>
    <mergeCell ref="A52:A53"/>
    <mergeCell ref="D52:D53"/>
    <mergeCell ref="A54:A55"/>
    <mergeCell ref="D54:D55"/>
    <mergeCell ref="A56:A57"/>
    <mergeCell ref="D56:D57"/>
    <mergeCell ref="A46:A47"/>
    <mergeCell ref="D46:D47"/>
    <mergeCell ref="A48:A49"/>
    <mergeCell ref="D48:D49"/>
    <mergeCell ref="A50:A51"/>
    <mergeCell ref="D50:D51"/>
    <mergeCell ref="A40:A41"/>
    <mergeCell ref="D40:D41"/>
    <mergeCell ref="A42:A43"/>
    <mergeCell ref="D42:D43"/>
    <mergeCell ref="A44:A45"/>
    <mergeCell ref="D44:D45"/>
    <mergeCell ref="A30:A31"/>
    <mergeCell ref="A32:A33"/>
    <mergeCell ref="A37:E37"/>
    <mergeCell ref="A38:A39"/>
    <mergeCell ref="D38:D39"/>
    <mergeCell ref="G38:G39"/>
    <mergeCell ref="G18:G19"/>
    <mergeCell ref="A20:A21"/>
    <mergeCell ref="D20:D21"/>
    <mergeCell ref="A22:A23"/>
    <mergeCell ref="D22:D23"/>
    <mergeCell ref="A29:E29"/>
    <mergeCell ref="A14:A15"/>
    <mergeCell ref="D14:D15"/>
    <mergeCell ref="A16:A17"/>
    <mergeCell ref="D16:D17"/>
    <mergeCell ref="A18:A19"/>
    <mergeCell ref="D18:D19"/>
    <mergeCell ref="A8:A9"/>
    <mergeCell ref="D8:D9"/>
    <mergeCell ref="A10:A11"/>
    <mergeCell ref="D10:D11"/>
    <mergeCell ref="A12:A13"/>
    <mergeCell ref="D12:D13"/>
    <mergeCell ref="A1:E1"/>
    <mergeCell ref="A3:E3"/>
    <mergeCell ref="A4:A5"/>
    <mergeCell ref="D4:D5"/>
    <mergeCell ref="A6:A7"/>
    <mergeCell ref="D6:D7"/>
  </mergeCells>
  <hyperlinks>
    <hyperlink ref="E4" location="'RO data tables A'!B6" display="RO1A_A"/>
    <hyperlink ref="E6" location="'RO data tables A'!C6" display="RO1B_A"/>
    <hyperlink ref="E8" location="'RO data tables A'!D6" display="RO1C_A"/>
    <hyperlink ref="E10" location="'RO data tables A'!E6" display="RO1D_A"/>
    <hyperlink ref="E12" location="'RO data tables A'!F6" display="RO1E_A"/>
    <hyperlink ref="E14" location="'RO data tables A'!G6" display="RO1F_A"/>
    <hyperlink ref="E16" location="'RO data tables A'!H6" display="RO1G_A"/>
    <hyperlink ref="E18" location="'RO data tables A'!I6" display="RO1H_A"/>
    <hyperlink ref="E20" location="'RO data tables A'!J6" display="RO1I_A"/>
    <hyperlink ref="E22" location="'RO data tables A'!M6" display="RO1J_A"/>
    <hyperlink ref="E24" location="'RO data tables A'!N6" display="RO1K_A"/>
    <hyperlink ref="E25" location="'RO data tables A'!O6" display="RO1L_A"/>
    <hyperlink ref="E26" location="'RO data tables A'!P6" display="RO1M_A"/>
    <hyperlink ref="E27" location="'RO data tables A'!Q6" display="RO1N_A"/>
    <hyperlink ref="E28" location="'RO data tables A'!R6" display="RO1O_A"/>
    <hyperlink ref="E30" location="'RO data tables A'!W6" display="RO2A_D"/>
    <hyperlink ref="E32" location="'RO data tables A'!AB6" display="RO2B_D"/>
    <hyperlink ref="E38" location="'RO data tables A'!AE6" display="RO3A_A"/>
    <hyperlink ref="E40" location="'RO data tables A'!AF6" display="RO3B_A"/>
    <hyperlink ref="E42" location="'RO data tables A'!AG6" display="RO3C_A"/>
    <hyperlink ref="E44" location="'RO data tables A'!AH6" display="RO3D_A"/>
    <hyperlink ref="E46" location="'RO data tables A'!AI6" display="RO3E_A"/>
    <hyperlink ref="E48" location="'RO data tables A'!AJ6" display="RO3F_A"/>
    <hyperlink ref="E50" location="'RO data tables A'!AK6" display="RO3G_A"/>
    <hyperlink ref="E52" location="'RO data tables A'!AL6" display="RO3H_A"/>
    <hyperlink ref="E54" location="'RO data tables A'!AM6" display="RO3I_A"/>
    <hyperlink ref="E56" location="'RO data tables A'!AN6" display="RO3J_A"/>
    <hyperlink ref="E59" location="'RO data tables A'!AQ6" display="RO4A_A"/>
    <hyperlink ref="E60" location="'RO data tables A'!AR6" display="RO4B_A"/>
    <hyperlink ref="E61" location="'RO data tables A'!AS6" display="RO4C_A"/>
    <hyperlink ref="E62" location="'RO data tables A'!AT6" display="RO4D_A"/>
    <hyperlink ref="E63" location="'RO data tables A'!AU6" display="RO4E_A"/>
    <hyperlink ref="E64" location="'RO data tables A'!AV6" display="RO4F_A"/>
    <hyperlink ref="E65" location="'RO data tables A'!AW6" display="RO4G_A"/>
    <hyperlink ref="E66" location="'RO data tables A'!AX6" display="RO4H_A"/>
    <hyperlink ref="E67" location="'RO data tables A'!AY6" display="RO4I_A"/>
    <hyperlink ref="E68" location="'RO data tables A'!AZ6" display="RO4J_A"/>
    <hyperlink ref="E70" location="'RO data tables A'!BC6" display="RO5A_A"/>
    <hyperlink ref="E72" location="'RO data tables A'!BD6" display="RO5B_A"/>
    <hyperlink ref="E73" location="'RO data tables A'!BE6" display="RO5C_A"/>
    <hyperlink ref="E76" location="'RO data tables A'!BH6" display="RO6A_A"/>
    <hyperlink ref="E77" location="'RO data tables A'!BI6" display="RO6B_A"/>
    <hyperlink ref="E78" location="'RO data tables A'!BJ6" display="RO6C_A"/>
    <hyperlink ref="E79" location="'RO data tables A'!BK6" display="RO6D_A"/>
    <hyperlink ref="E80" location="'RO data tables A'!BL6" display="RO6E_A"/>
    <hyperlink ref="E81" location="'RO data tables A'!BM6" display="RO6F_A"/>
    <hyperlink ref="E5" location="'RO data tables M'!C6" display="RO1A_M"/>
    <hyperlink ref="E7" location="'RO data tables M'!D6" display="RO1B_M"/>
    <hyperlink ref="E9" location="'RO data tables M'!E6" display="RO1C_M"/>
    <hyperlink ref="E13" location="'RO data tables M'!G6" display="RO1E_M"/>
    <hyperlink ref="E11" location="'RO data tables M'!F6" display="RO1D_M"/>
    <hyperlink ref="E15" location="'RO data tables M'!H6" display="RO1F_M"/>
    <hyperlink ref="E17" location="'RO data tables M'!I6" display="RO1G_M"/>
    <hyperlink ref="E19" location="'RO data tables M'!J6" display="RO1H_M"/>
    <hyperlink ref="E21" location="'RO data tables M'!K6" display="RO1I_M"/>
    <hyperlink ref="E23" location="'RO data tables M'!O6" display="RO1J_M"/>
    <hyperlink ref="E31" location="'RO data tables M'!S6" display="RO2A_M"/>
    <hyperlink ref="E33" location="'RO data tables M'!T6" display="RO2B_M"/>
    <hyperlink ref="E34" location="'RO data tables M'!X6" display="RO2C_M"/>
    <hyperlink ref="E35" location="'RO data tables M'!Y6" display="RO2D_M"/>
    <hyperlink ref="E36" location="'RO data tables M'!Z6" display="RO2E_M"/>
    <hyperlink ref="E39" location="'RO data tables M'!AD6" display="RO3A_M"/>
    <hyperlink ref="E41" location="'RO data tables M'!AE6" display="RO3B_M"/>
    <hyperlink ref="E43" location="'RO data tables M'!AF6" display="RO3C_M"/>
    <hyperlink ref="E45" location="'RO data tables M'!AG6" display="RO3D_M"/>
    <hyperlink ref="E47" location="'RO data tables M'!AH6" display="RO3E_M"/>
    <hyperlink ref="E49" location="'RO data tables M'!AI6" display="RO3F_M"/>
    <hyperlink ref="E51" location="'RO data tables M'!AJ6" display="RO3G_M"/>
    <hyperlink ref="E53" location="'RO data tables M'!AK6" display="RO3H_M"/>
    <hyperlink ref="E55" location="'RO data tables M'!AL6" display="RO3I_M"/>
    <hyperlink ref="E57" location="'RO data tables M'!AM6" display="RO3J_M"/>
    <hyperlink ref="E71" location="'RO data tables M'!AQ6" display="RO5A_M"/>
    <hyperlink ref="E74" location="'RO data tables M'!AU6" display="RO5C_M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opLeftCell="R1" workbookViewId="0">
      <selection activeCell="F1" sqref="F1"/>
    </sheetView>
  </sheetViews>
  <sheetFormatPr baseColWidth="10" defaultColWidth="9.140625" defaultRowHeight="12.75" x14ac:dyDescent="0.2"/>
  <cols>
    <col min="1" max="1" width="6" style="63" customWidth="1"/>
    <col min="2" max="3" width="12.7109375" style="63" customWidth="1"/>
    <col min="4" max="4" width="18" style="63" customWidth="1"/>
    <col min="5" max="5" width="12.7109375" style="217" customWidth="1"/>
    <col min="6" max="6" width="16.7109375" style="63" customWidth="1"/>
    <col min="7" max="8" width="18.7109375" style="63" customWidth="1"/>
    <col min="9" max="9" width="12.7109375" style="63" customWidth="1"/>
    <col min="10" max="10" width="16.7109375" style="63" customWidth="1"/>
    <col min="11" max="11" width="13.85546875" style="63" customWidth="1"/>
    <col min="12" max="12" width="9.140625" style="63"/>
    <col min="13" max="13" width="13.85546875" style="63" customWidth="1"/>
    <col min="14" max="15" width="10.7109375" style="63" customWidth="1"/>
    <col min="16" max="16" width="12.7109375" style="63" customWidth="1"/>
    <col min="17" max="17" width="14.140625" style="63" customWidth="1"/>
    <col min="18" max="18" width="12.140625" style="63" customWidth="1"/>
    <col min="19" max="22" width="9.140625" style="63"/>
    <col min="23" max="23" width="18.42578125" style="63" customWidth="1"/>
    <col min="24" max="27" width="9.140625" style="63"/>
    <col min="28" max="28" width="19.85546875" style="63" customWidth="1"/>
    <col min="29" max="34" width="9.140625" style="63"/>
    <col min="35" max="35" width="15.85546875" style="63" customWidth="1"/>
    <col min="36" max="42" width="9.140625" style="63"/>
    <col min="43" max="52" width="10.7109375" style="63" customWidth="1"/>
    <col min="53" max="53" width="9.140625" style="63"/>
    <col min="54" max="54" width="14.7109375" style="63" customWidth="1"/>
    <col min="55" max="57" width="16.7109375" style="63" customWidth="1"/>
    <col min="58" max="59" width="9.140625" style="63"/>
    <col min="60" max="65" width="10.7109375" style="63" customWidth="1"/>
    <col min="66" max="16384" width="9.140625" style="63"/>
  </cols>
  <sheetData>
    <row r="1" spans="1:65" x14ac:dyDescent="0.2">
      <c r="A1" s="59" t="s">
        <v>195</v>
      </c>
      <c r="B1" s="60"/>
      <c r="C1" s="60"/>
      <c r="D1" s="60"/>
      <c r="E1" s="61"/>
      <c r="F1" s="62"/>
      <c r="G1" s="62"/>
      <c r="H1" s="62"/>
      <c r="I1" s="62"/>
      <c r="J1" s="62"/>
      <c r="L1" s="62"/>
      <c r="M1" s="60"/>
      <c r="N1" s="60"/>
      <c r="O1" s="60"/>
      <c r="P1" s="60"/>
      <c r="Q1" s="60"/>
      <c r="R1" s="60"/>
      <c r="T1" s="60"/>
      <c r="U1" s="60"/>
      <c r="V1" s="60"/>
      <c r="W1" s="60"/>
      <c r="Y1" s="60"/>
      <c r="Z1" s="60"/>
      <c r="AA1" s="60"/>
      <c r="AB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B1" s="60"/>
      <c r="BC1" s="60"/>
      <c r="BD1" s="60"/>
      <c r="BE1" s="60"/>
      <c r="BG1" s="60"/>
      <c r="BH1" s="60"/>
      <c r="BI1" s="60"/>
      <c r="BJ1" s="60"/>
      <c r="BK1" s="60"/>
      <c r="BL1" s="60"/>
      <c r="BM1" s="60"/>
    </row>
    <row r="2" spans="1:65" s="68" customFormat="1" ht="14.25" x14ac:dyDescent="0.2">
      <c r="A2" s="64" t="s">
        <v>196</v>
      </c>
      <c r="B2" s="65"/>
      <c r="C2" s="66"/>
      <c r="D2" s="66"/>
      <c r="E2" s="66"/>
      <c r="F2" s="66"/>
      <c r="G2" s="66"/>
      <c r="H2" s="66"/>
      <c r="I2" s="66"/>
      <c r="J2" s="67"/>
      <c r="L2" s="69" t="s">
        <v>197</v>
      </c>
      <c r="M2" s="70"/>
      <c r="N2" s="70"/>
      <c r="O2" s="70"/>
      <c r="P2" s="70"/>
      <c r="Q2" s="70"/>
      <c r="R2" s="71"/>
      <c r="T2" s="72" t="s">
        <v>198</v>
      </c>
      <c r="U2" s="73"/>
      <c r="V2" s="73"/>
      <c r="W2" s="74"/>
      <c r="Y2" s="75" t="s">
        <v>199</v>
      </c>
      <c r="Z2" s="76"/>
      <c r="AA2" s="76"/>
      <c r="AB2" s="77"/>
      <c r="AD2" s="75" t="s">
        <v>200</v>
      </c>
      <c r="AE2" s="76"/>
      <c r="AF2" s="76"/>
      <c r="AG2" s="76"/>
      <c r="AH2" s="76"/>
      <c r="AI2" s="76"/>
      <c r="AJ2" s="76"/>
      <c r="AK2" s="76"/>
      <c r="AL2" s="76"/>
      <c r="AM2" s="76"/>
      <c r="AN2" s="77"/>
      <c r="AP2" s="75" t="s">
        <v>201</v>
      </c>
      <c r="AQ2" s="76"/>
      <c r="AR2" s="76"/>
      <c r="AS2" s="76"/>
      <c r="AT2" s="76"/>
      <c r="AU2" s="76"/>
      <c r="AV2" s="76"/>
      <c r="AW2" s="76"/>
      <c r="AX2" s="76"/>
      <c r="AY2" s="76"/>
      <c r="AZ2" s="77"/>
      <c r="BB2" s="78" t="s">
        <v>202</v>
      </c>
      <c r="BC2" s="79"/>
      <c r="BD2" s="79"/>
      <c r="BE2" s="80"/>
      <c r="BG2" s="81" t="s">
        <v>203</v>
      </c>
      <c r="BH2" s="82"/>
      <c r="BI2" s="82"/>
      <c r="BJ2" s="82"/>
      <c r="BK2" s="82"/>
      <c r="BL2" s="82"/>
      <c r="BM2" s="83"/>
    </row>
    <row r="3" spans="1:65" ht="41.25" customHeight="1" x14ac:dyDescent="0.2">
      <c r="A3" s="84" t="s">
        <v>204</v>
      </c>
      <c r="B3" s="85" t="s">
        <v>205</v>
      </c>
      <c r="C3" s="86" t="s">
        <v>206</v>
      </c>
      <c r="D3" s="86" t="s">
        <v>207</v>
      </c>
      <c r="E3" s="86" t="s">
        <v>208</v>
      </c>
      <c r="F3" s="86" t="s">
        <v>209</v>
      </c>
      <c r="G3" s="86" t="s">
        <v>210</v>
      </c>
      <c r="H3" s="86" t="s">
        <v>211</v>
      </c>
      <c r="I3" s="86" t="s">
        <v>212</v>
      </c>
      <c r="J3" s="87" t="s">
        <v>213</v>
      </c>
      <c r="L3" s="84" t="s">
        <v>204</v>
      </c>
      <c r="M3" s="85" t="s">
        <v>53</v>
      </c>
      <c r="N3" s="86" t="s">
        <v>57</v>
      </c>
      <c r="O3" s="86" t="s">
        <v>60</v>
      </c>
      <c r="P3" s="86" t="s">
        <v>63</v>
      </c>
      <c r="Q3" s="86" t="s">
        <v>66</v>
      </c>
      <c r="R3" s="88" t="s">
        <v>68</v>
      </c>
      <c r="T3" s="89" t="s">
        <v>204</v>
      </c>
      <c r="U3" s="90" t="s">
        <v>214</v>
      </c>
      <c r="V3" s="91" t="s">
        <v>215</v>
      </c>
      <c r="W3" s="92" t="s">
        <v>72</v>
      </c>
      <c r="Y3" s="89" t="s">
        <v>204</v>
      </c>
      <c r="Z3" s="90" t="s">
        <v>214</v>
      </c>
      <c r="AA3" s="91" t="s">
        <v>215</v>
      </c>
      <c r="AB3" s="92" t="s">
        <v>80</v>
      </c>
      <c r="AD3" s="84" t="s">
        <v>204</v>
      </c>
      <c r="AE3" s="93" t="s">
        <v>216</v>
      </c>
      <c r="AF3" s="93"/>
      <c r="AG3" s="93" t="s">
        <v>217</v>
      </c>
      <c r="AH3" s="93"/>
      <c r="AI3" s="94" t="s">
        <v>218</v>
      </c>
      <c r="AJ3" s="93" t="s">
        <v>219</v>
      </c>
      <c r="AK3" s="93"/>
      <c r="AL3" s="93" t="s">
        <v>220</v>
      </c>
      <c r="AM3" s="93"/>
      <c r="AN3" s="95" t="s">
        <v>130</v>
      </c>
      <c r="AP3" s="84" t="s">
        <v>204</v>
      </c>
      <c r="AQ3" s="85" t="s">
        <v>221</v>
      </c>
      <c r="AR3" s="86" t="s">
        <v>141</v>
      </c>
      <c r="AS3" s="86" t="s">
        <v>144</v>
      </c>
      <c r="AT3" s="86" t="s">
        <v>222</v>
      </c>
      <c r="AU3" s="86" t="s">
        <v>149</v>
      </c>
      <c r="AV3" s="86" t="s">
        <v>151</v>
      </c>
      <c r="AW3" s="86" t="s">
        <v>154</v>
      </c>
      <c r="AX3" s="86" t="s">
        <v>223</v>
      </c>
      <c r="AY3" s="86" t="s">
        <v>224</v>
      </c>
      <c r="AZ3" s="88" t="s">
        <v>225</v>
      </c>
      <c r="BB3" s="84" t="s">
        <v>204</v>
      </c>
      <c r="BC3" s="96" t="s">
        <v>226</v>
      </c>
      <c r="BD3" s="97" t="s">
        <v>227</v>
      </c>
      <c r="BE3" s="98" t="s">
        <v>228</v>
      </c>
      <c r="BG3" s="84" t="s">
        <v>204</v>
      </c>
      <c r="BH3" s="99" t="s">
        <v>181</v>
      </c>
      <c r="BI3" s="100" t="s">
        <v>184</v>
      </c>
      <c r="BJ3" s="100"/>
      <c r="BK3" s="100" t="s">
        <v>188</v>
      </c>
      <c r="BL3" s="100"/>
      <c r="BM3" s="101" t="s">
        <v>191</v>
      </c>
    </row>
    <row r="4" spans="1:65" ht="6" customHeight="1" x14ac:dyDescent="0.2">
      <c r="A4" s="102"/>
      <c r="B4" s="85"/>
      <c r="C4" s="86"/>
      <c r="D4" s="86"/>
      <c r="E4" s="86"/>
      <c r="F4" s="86"/>
      <c r="G4" s="86"/>
      <c r="H4" s="86"/>
      <c r="I4" s="86"/>
      <c r="J4" s="87"/>
      <c r="L4" s="102"/>
      <c r="M4" s="85"/>
      <c r="N4" s="86"/>
      <c r="O4" s="86"/>
      <c r="P4" s="86"/>
      <c r="Q4" s="86"/>
      <c r="R4" s="88"/>
      <c r="T4" s="103"/>
      <c r="U4" s="104"/>
      <c r="V4" s="105"/>
      <c r="W4" s="106"/>
      <c r="Y4" s="103"/>
      <c r="Z4" s="104"/>
      <c r="AA4" s="105"/>
      <c r="AB4" s="106"/>
      <c r="AD4" s="102"/>
      <c r="AE4" s="107" t="s">
        <v>229</v>
      </c>
      <c r="AF4" s="107" t="s">
        <v>230</v>
      </c>
      <c r="AG4" s="107" t="s">
        <v>229</v>
      </c>
      <c r="AH4" s="107" t="s">
        <v>230</v>
      </c>
      <c r="AI4" s="107" t="s">
        <v>229</v>
      </c>
      <c r="AJ4" s="107" t="s">
        <v>229</v>
      </c>
      <c r="AK4" s="107" t="s">
        <v>230</v>
      </c>
      <c r="AL4" s="107" t="s">
        <v>229</v>
      </c>
      <c r="AM4" s="107" t="s">
        <v>230</v>
      </c>
      <c r="AN4" s="108"/>
      <c r="AP4" s="102"/>
      <c r="AQ4" s="85"/>
      <c r="AR4" s="86"/>
      <c r="AS4" s="86"/>
      <c r="AT4" s="86"/>
      <c r="AU4" s="86"/>
      <c r="AV4" s="86"/>
      <c r="AW4" s="86"/>
      <c r="AX4" s="86"/>
      <c r="AY4" s="86"/>
      <c r="AZ4" s="88"/>
      <c r="BB4" s="102"/>
      <c r="BC4" s="109"/>
      <c r="BD4" s="110"/>
      <c r="BE4" s="111"/>
      <c r="BG4" s="102"/>
      <c r="BH4" s="109"/>
      <c r="BI4" s="112" t="s">
        <v>231</v>
      </c>
      <c r="BJ4" s="107" t="s">
        <v>186</v>
      </c>
      <c r="BK4" s="112" t="s">
        <v>231</v>
      </c>
      <c r="BL4" s="107" t="s">
        <v>186</v>
      </c>
      <c r="BM4" s="113"/>
    </row>
    <row r="5" spans="1:65" ht="17.25" customHeight="1" x14ac:dyDescent="0.2">
      <c r="A5" s="102"/>
      <c r="B5" s="85"/>
      <c r="C5" s="86"/>
      <c r="D5" s="86"/>
      <c r="E5" s="86"/>
      <c r="F5" s="86"/>
      <c r="G5" s="86"/>
      <c r="H5" s="86"/>
      <c r="I5" s="86"/>
      <c r="J5" s="87"/>
      <c r="L5" s="102"/>
      <c r="M5" s="85"/>
      <c r="N5" s="86"/>
      <c r="O5" s="86"/>
      <c r="P5" s="86"/>
      <c r="Q5" s="86"/>
      <c r="R5" s="88"/>
      <c r="T5" s="103"/>
      <c r="U5" s="104"/>
      <c r="V5" s="105"/>
      <c r="W5" s="106"/>
      <c r="Y5" s="103"/>
      <c r="Z5" s="104"/>
      <c r="AA5" s="105"/>
      <c r="AB5" s="106"/>
      <c r="AD5" s="102"/>
      <c r="AE5" s="107"/>
      <c r="AF5" s="107"/>
      <c r="AG5" s="107"/>
      <c r="AH5" s="107"/>
      <c r="AI5" s="107"/>
      <c r="AJ5" s="107"/>
      <c r="AK5" s="107"/>
      <c r="AL5" s="107"/>
      <c r="AM5" s="107"/>
      <c r="AN5" s="108"/>
      <c r="AP5" s="102"/>
      <c r="AQ5" s="85"/>
      <c r="AR5" s="86"/>
      <c r="AS5" s="86"/>
      <c r="AT5" s="86"/>
      <c r="AU5" s="86"/>
      <c r="AV5" s="86"/>
      <c r="AW5" s="86"/>
      <c r="AX5" s="86"/>
      <c r="AY5" s="86"/>
      <c r="AZ5" s="88"/>
      <c r="BB5" s="102"/>
      <c r="BC5" s="109"/>
      <c r="BD5" s="110"/>
      <c r="BE5" s="111"/>
      <c r="BG5" s="102"/>
      <c r="BH5" s="109"/>
      <c r="BI5" s="112"/>
      <c r="BJ5" s="107"/>
      <c r="BK5" s="112"/>
      <c r="BL5" s="107"/>
      <c r="BM5" s="113"/>
    </row>
    <row r="6" spans="1:65" ht="15" x14ac:dyDescent="0.25">
      <c r="A6" s="114"/>
      <c r="B6" s="115" t="s">
        <v>11</v>
      </c>
      <c r="C6" s="116" t="s">
        <v>17</v>
      </c>
      <c r="D6" s="116" t="s">
        <v>22</v>
      </c>
      <c r="E6" s="116" t="s">
        <v>27</v>
      </c>
      <c r="F6" s="116" t="s">
        <v>32</v>
      </c>
      <c r="G6" s="116" t="s">
        <v>37</v>
      </c>
      <c r="H6" s="116" t="s">
        <v>42</v>
      </c>
      <c r="I6" s="116" t="s">
        <v>46</v>
      </c>
      <c r="J6" s="117" t="s">
        <v>50</v>
      </c>
      <c r="L6" s="114"/>
      <c r="M6" s="115" t="s">
        <v>54</v>
      </c>
      <c r="N6" s="116" t="s">
        <v>59</v>
      </c>
      <c r="O6" s="116" t="s">
        <v>62</v>
      </c>
      <c r="P6" s="116" t="s">
        <v>65</v>
      </c>
      <c r="Q6" s="116" t="s">
        <v>67</v>
      </c>
      <c r="R6" s="117" t="s">
        <v>70</v>
      </c>
      <c r="T6" s="118"/>
      <c r="U6" s="119"/>
      <c r="V6" s="120"/>
      <c r="W6" s="117" t="s">
        <v>76</v>
      </c>
      <c r="Y6" s="118"/>
      <c r="Z6" s="119"/>
      <c r="AA6" s="120"/>
      <c r="AB6" s="117" t="s">
        <v>81</v>
      </c>
      <c r="AD6" s="114"/>
      <c r="AE6" s="115" t="s">
        <v>97</v>
      </c>
      <c r="AF6" s="116" t="s">
        <v>102</v>
      </c>
      <c r="AG6" s="116" t="s">
        <v>106</v>
      </c>
      <c r="AH6" s="116" t="s">
        <v>109</v>
      </c>
      <c r="AI6" s="116" t="s">
        <v>113</v>
      </c>
      <c r="AJ6" s="116" t="s">
        <v>118</v>
      </c>
      <c r="AK6" s="116" t="s">
        <v>122</v>
      </c>
      <c r="AL6" s="116" t="s">
        <v>125</v>
      </c>
      <c r="AM6" s="116" t="s">
        <v>128</v>
      </c>
      <c r="AN6" s="117" t="s">
        <v>133</v>
      </c>
      <c r="AP6" s="114"/>
      <c r="AQ6" s="115" t="s">
        <v>140</v>
      </c>
      <c r="AR6" s="116" t="s">
        <v>143</v>
      </c>
      <c r="AS6" s="116" t="s">
        <v>145</v>
      </c>
      <c r="AT6" s="116" t="s">
        <v>148</v>
      </c>
      <c r="AU6" s="116" t="s">
        <v>150</v>
      </c>
      <c r="AV6" s="116" t="s">
        <v>153</v>
      </c>
      <c r="AW6" s="116" t="s">
        <v>155</v>
      </c>
      <c r="AX6" s="116" t="s">
        <v>158</v>
      </c>
      <c r="AY6" s="116" t="s">
        <v>161</v>
      </c>
      <c r="AZ6" s="116" t="s">
        <v>163</v>
      </c>
      <c r="BB6" s="114"/>
      <c r="BC6" s="115" t="s">
        <v>168</v>
      </c>
      <c r="BD6" s="116" t="s">
        <v>173</v>
      </c>
      <c r="BE6" s="117" t="s">
        <v>177</v>
      </c>
      <c r="BG6" s="114"/>
      <c r="BH6" s="115" t="s">
        <v>183</v>
      </c>
      <c r="BI6" s="116" t="s">
        <v>185</v>
      </c>
      <c r="BJ6" s="116" t="s">
        <v>187</v>
      </c>
      <c r="BK6" s="116" t="s">
        <v>189</v>
      </c>
      <c r="BL6" s="116" t="s">
        <v>190</v>
      </c>
      <c r="BM6" s="117" t="s">
        <v>193</v>
      </c>
    </row>
    <row r="7" spans="1:65" x14ac:dyDescent="0.2">
      <c r="A7" s="121">
        <v>1881</v>
      </c>
      <c r="B7" s="122">
        <v>21336.342690000001</v>
      </c>
      <c r="C7" s="123">
        <v>14168.27</v>
      </c>
      <c r="D7" s="123" t="s">
        <v>232</v>
      </c>
      <c r="E7" s="123"/>
      <c r="F7" s="123">
        <v>2748.8479600000001</v>
      </c>
      <c r="G7" s="123" t="s">
        <v>232</v>
      </c>
      <c r="H7" s="123" t="s">
        <v>232</v>
      </c>
      <c r="I7" s="123">
        <v>38253.460650000001</v>
      </c>
      <c r="J7" s="124" t="s">
        <v>232</v>
      </c>
      <c r="K7" s="125"/>
      <c r="L7" s="121">
        <v>1881</v>
      </c>
      <c r="M7" s="122">
        <v>58536.47</v>
      </c>
      <c r="N7" s="123">
        <v>63345</v>
      </c>
      <c r="O7" s="123" t="s">
        <v>232</v>
      </c>
      <c r="P7" s="123" t="s">
        <v>232</v>
      </c>
      <c r="Q7" s="123">
        <f>M7+N7</f>
        <v>121881.47</v>
      </c>
      <c r="R7" s="126" t="s">
        <v>233</v>
      </c>
      <c r="T7" s="127">
        <v>1880</v>
      </c>
      <c r="U7" s="128" t="s">
        <v>234</v>
      </c>
      <c r="V7" s="129">
        <v>1</v>
      </c>
      <c r="W7" s="130">
        <v>5</v>
      </c>
      <c r="Y7" s="127">
        <v>1880</v>
      </c>
      <c r="Z7" s="128" t="s">
        <v>234</v>
      </c>
      <c r="AA7" s="129">
        <v>1</v>
      </c>
      <c r="AB7" s="131">
        <v>6</v>
      </c>
      <c r="AD7" s="121">
        <v>1880</v>
      </c>
      <c r="AE7" s="132" t="s">
        <v>233</v>
      </c>
      <c r="AF7" s="133" t="s">
        <v>232</v>
      </c>
      <c r="AG7" s="133" t="s">
        <v>233</v>
      </c>
      <c r="AH7" s="133" t="s">
        <v>232</v>
      </c>
      <c r="AI7" s="133" t="s">
        <v>233</v>
      </c>
      <c r="AJ7" s="133" t="s">
        <v>232</v>
      </c>
      <c r="AK7" s="133" t="s">
        <v>232</v>
      </c>
      <c r="AL7" s="133" t="s">
        <v>232</v>
      </c>
      <c r="AM7" s="133" t="s">
        <v>232</v>
      </c>
      <c r="AN7" s="134">
        <v>2.9375</v>
      </c>
      <c r="AP7" s="121">
        <v>1880</v>
      </c>
      <c r="AQ7" s="122">
        <v>145045</v>
      </c>
      <c r="AR7" s="123">
        <v>23439.0602</v>
      </c>
      <c r="AS7" s="123">
        <v>44267.516389999997</v>
      </c>
      <c r="AT7" s="123" t="s">
        <v>232</v>
      </c>
      <c r="AU7" s="123">
        <v>149560</v>
      </c>
      <c r="AV7" s="123" t="s">
        <v>232</v>
      </c>
      <c r="AW7" s="123">
        <v>43575</v>
      </c>
      <c r="AX7" s="123" t="s">
        <v>233</v>
      </c>
      <c r="AY7" s="123" t="s">
        <v>233</v>
      </c>
      <c r="AZ7" s="124" t="s">
        <v>233</v>
      </c>
      <c r="BB7" s="135">
        <v>1919</v>
      </c>
      <c r="BC7" s="136" t="s">
        <v>233</v>
      </c>
      <c r="BD7" s="136">
        <v>27.9</v>
      </c>
      <c r="BE7" s="131" t="s">
        <v>233</v>
      </c>
      <c r="BG7" s="135">
        <v>1880</v>
      </c>
      <c r="BH7" s="137">
        <v>1779.904</v>
      </c>
      <c r="BI7" s="137">
        <v>255336.41500000001</v>
      </c>
      <c r="BJ7" s="138">
        <v>310975</v>
      </c>
      <c r="BK7" s="137">
        <v>218918.878</v>
      </c>
      <c r="BL7" s="138">
        <v>1324090</v>
      </c>
      <c r="BM7" s="131">
        <v>4.5458210000000001</v>
      </c>
    </row>
    <row r="8" spans="1:65" ht="12.75" customHeight="1" x14ac:dyDescent="0.2">
      <c r="A8" s="139">
        <v>1882</v>
      </c>
      <c r="B8" s="140">
        <v>23838.163769999999</v>
      </c>
      <c r="C8" s="141">
        <v>24338.875</v>
      </c>
      <c r="D8" s="141" t="s">
        <v>232</v>
      </c>
      <c r="E8" s="141"/>
      <c r="F8" s="141">
        <v>5788.3075799999997</v>
      </c>
      <c r="G8" s="141" t="s">
        <v>232</v>
      </c>
      <c r="H8" s="141" t="s">
        <v>232</v>
      </c>
      <c r="I8" s="141">
        <v>53965.34635</v>
      </c>
      <c r="J8" s="142" t="s">
        <v>232</v>
      </c>
      <c r="K8" s="125"/>
      <c r="L8" s="139">
        <v>1882</v>
      </c>
      <c r="M8" s="140">
        <v>84405.92</v>
      </c>
      <c r="N8" s="141">
        <v>69195</v>
      </c>
      <c r="O8" s="141" t="s">
        <v>232</v>
      </c>
      <c r="P8" s="141" t="s">
        <v>232</v>
      </c>
      <c r="Q8" s="141">
        <f t="shared" ref="Q8:Q39" si="0">M8+N8</f>
        <v>153600.91999999998</v>
      </c>
      <c r="R8" s="142">
        <v>367777.84299999999</v>
      </c>
      <c r="T8" s="143">
        <v>1881</v>
      </c>
      <c r="U8" s="144" t="s">
        <v>235</v>
      </c>
      <c r="V8" s="145">
        <v>6</v>
      </c>
      <c r="W8" s="146">
        <v>4</v>
      </c>
      <c r="Y8" s="143">
        <v>1880</v>
      </c>
      <c r="Z8" s="144" t="s">
        <v>234</v>
      </c>
      <c r="AA8" s="145">
        <v>17</v>
      </c>
      <c r="AB8" s="146">
        <v>7</v>
      </c>
      <c r="AD8" s="139">
        <v>1881</v>
      </c>
      <c r="AE8" s="147" t="s">
        <v>233</v>
      </c>
      <c r="AF8" s="148" t="s">
        <v>232</v>
      </c>
      <c r="AG8" s="148" t="s">
        <v>233</v>
      </c>
      <c r="AH8" s="148" t="s">
        <v>232</v>
      </c>
      <c r="AI8" s="148" t="s">
        <v>233</v>
      </c>
      <c r="AJ8" s="148" t="s">
        <v>232</v>
      </c>
      <c r="AK8" s="148" t="s">
        <v>232</v>
      </c>
      <c r="AL8" s="148" t="s">
        <v>232</v>
      </c>
      <c r="AM8" s="148" t="s">
        <v>232</v>
      </c>
      <c r="AN8" s="149">
        <v>1.0625</v>
      </c>
      <c r="AP8" s="139">
        <v>1881</v>
      </c>
      <c r="AQ8" s="140">
        <v>123182</v>
      </c>
      <c r="AR8" s="141">
        <v>28153.326430000001</v>
      </c>
      <c r="AS8" s="141">
        <v>51343.885459999998</v>
      </c>
      <c r="AT8" s="141" t="s">
        <v>232</v>
      </c>
      <c r="AU8" s="141">
        <v>135974.92566000001</v>
      </c>
      <c r="AV8" s="141" t="s">
        <v>232</v>
      </c>
      <c r="AW8" s="141">
        <v>44516</v>
      </c>
      <c r="AX8" s="141" t="s">
        <v>233</v>
      </c>
      <c r="AY8" s="141" t="s">
        <v>233</v>
      </c>
      <c r="AZ8" s="142" t="s">
        <v>233</v>
      </c>
      <c r="BB8" s="139">
        <v>1920</v>
      </c>
      <c r="BC8" s="150" t="s">
        <v>233</v>
      </c>
      <c r="BD8" s="150">
        <v>33.299999999999997</v>
      </c>
      <c r="BE8" s="146" t="s">
        <v>233</v>
      </c>
      <c r="BG8" s="139">
        <v>1881</v>
      </c>
      <c r="BH8" s="140">
        <v>1328.6960000000001</v>
      </c>
      <c r="BI8" s="140">
        <v>274758</v>
      </c>
      <c r="BJ8" s="151">
        <v>398839</v>
      </c>
      <c r="BK8" s="140">
        <v>206518.31700000001</v>
      </c>
      <c r="BL8" s="151">
        <v>1556226</v>
      </c>
      <c r="BM8" s="146">
        <v>4.6226739999999999</v>
      </c>
    </row>
    <row r="9" spans="1:65" x14ac:dyDescent="0.2">
      <c r="A9" s="135">
        <v>1883</v>
      </c>
      <c r="B9" s="137">
        <v>34519.945679999997</v>
      </c>
      <c r="C9" s="152">
        <v>25531.24</v>
      </c>
      <c r="D9" s="152" t="s">
        <v>232</v>
      </c>
      <c r="E9" s="152"/>
      <c r="F9" s="152">
        <v>2754.35743</v>
      </c>
      <c r="G9" s="152" t="s">
        <v>232</v>
      </c>
      <c r="H9" s="152" t="s">
        <v>232</v>
      </c>
      <c r="I9" s="152">
        <v>62805.543109999999</v>
      </c>
      <c r="J9" s="153" t="s">
        <v>232</v>
      </c>
      <c r="K9" s="125"/>
      <c r="L9" s="135">
        <v>1883</v>
      </c>
      <c r="M9" s="137">
        <v>88546.17</v>
      </c>
      <c r="N9" s="152">
        <v>83845</v>
      </c>
      <c r="O9" s="152" t="s">
        <v>232</v>
      </c>
      <c r="P9" s="152" t="s">
        <v>232</v>
      </c>
      <c r="Q9" s="152">
        <f t="shared" si="0"/>
        <v>172391.16999999998</v>
      </c>
      <c r="R9" s="153">
        <v>373249.46</v>
      </c>
      <c r="T9" s="127">
        <v>1884</v>
      </c>
      <c r="U9" s="128" t="s">
        <v>236</v>
      </c>
      <c r="V9" s="129">
        <v>29</v>
      </c>
      <c r="W9" s="131">
        <v>5</v>
      </c>
      <c r="Y9" s="127">
        <v>1881</v>
      </c>
      <c r="Z9" s="128" t="s">
        <v>237</v>
      </c>
      <c r="AA9" s="129">
        <v>17</v>
      </c>
      <c r="AB9" s="131">
        <v>6</v>
      </c>
      <c r="AD9" s="135">
        <v>1882</v>
      </c>
      <c r="AE9" s="154">
        <v>1.000159678990997</v>
      </c>
      <c r="AF9" s="155" t="s">
        <v>232</v>
      </c>
      <c r="AG9" s="155">
        <v>25.218124442144006</v>
      </c>
      <c r="AH9" s="155" t="s">
        <v>232</v>
      </c>
      <c r="AI9" s="155">
        <v>1.2339043136025105</v>
      </c>
      <c r="AJ9" s="155" t="s">
        <v>232</v>
      </c>
      <c r="AK9" s="155" t="s">
        <v>232</v>
      </c>
      <c r="AL9" s="155" t="s">
        <v>232</v>
      </c>
      <c r="AM9" s="155" t="s">
        <v>232</v>
      </c>
      <c r="AN9" s="156">
        <v>1.7666666666666668</v>
      </c>
      <c r="AP9" s="135">
        <v>1882</v>
      </c>
      <c r="AQ9" s="137">
        <v>141815.92983999997</v>
      </c>
      <c r="AR9" s="152">
        <v>27077.595559999998</v>
      </c>
      <c r="AS9" s="152">
        <v>53170.664060000003</v>
      </c>
      <c r="AT9" s="152" t="s">
        <v>232</v>
      </c>
      <c r="AU9" s="152">
        <v>136854.16217000005</v>
      </c>
      <c r="AV9" s="152" t="s">
        <v>232</v>
      </c>
      <c r="AW9" s="152">
        <v>42238</v>
      </c>
      <c r="AX9" s="152" t="s">
        <v>233</v>
      </c>
      <c r="AY9" s="152" t="s">
        <v>233</v>
      </c>
      <c r="AZ9" s="153" t="s">
        <v>233</v>
      </c>
      <c r="BB9" s="135">
        <v>1921</v>
      </c>
      <c r="BC9" s="136">
        <v>31.141666666666669</v>
      </c>
      <c r="BD9" s="136">
        <v>43.2</v>
      </c>
      <c r="BE9" s="131" t="s">
        <v>233</v>
      </c>
      <c r="BG9" s="135">
        <v>1882</v>
      </c>
      <c r="BH9" s="137">
        <v>1730.309</v>
      </c>
      <c r="BI9" s="137">
        <v>268851.92099999997</v>
      </c>
      <c r="BJ9" s="138">
        <v>407703</v>
      </c>
      <c r="BK9" s="137">
        <v>244730.19899999999</v>
      </c>
      <c r="BL9" s="138">
        <v>1809542</v>
      </c>
      <c r="BM9" s="131">
        <v>4.6877219999999999</v>
      </c>
    </row>
    <row r="10" spans="1:65" x14ac:dyDescent="0.2">
      <c r="A10" s="139">
        <v>1884</v>
      </c>
      <c r="B10" s="140">
        <v>33981.886100000003</v>
      </c>
      <c r="C10" s="141">
        <v>25812.735000000001</v>
      </c>
      <c r="D10" s="141" t="s">
        <v>232</v>
      </c>
      <c r="E10" s="141"/>
      <c r="F10" s="141">
        <v>2.0249999999999999</v>
      </c>
      <c r="G10" s="141" t="s">
        <v>232</v>
      </c>
      <c r="H10" s="141" t="s">
        <v>232</v>
      </c>
      <c r="I10" s="141">
        <v>59796.646100000005</v>
      </c>
      <c r="J10" s="142" t="s">
        <v>232</v>
      </c>
      <c r="K10" s="125"/>
      <c r="L10" s="139">
        <v>1884</v>
      </c>
      <c r="M10" s="140">
        <v>85961.98</v>
      </c>
      <c r="N10" s="141">
        <v>87970.8</v>
      </c>
      <c r="O10" s="141" t="s">
        <v>232</v>
      </c>
      <c r="P10" s="141" t="s">
        <v>232</v>
      </c>
      <c r="Q10" s="141">
        <f t="shared" si="0"/>
        <v>173932.78</v>
      </c>
      <c r="R10" s="142">
        <v>381614.71019999997</v>
      </c>
      <c r="T10" s="143">
        <v>1887</v>
      </c>
      <c r="U10" s="144" t="s">
        <v>238</v>
      </c>
      <c r="V10" s="145">
        <v>30</v>
      </c>
      <c r="W10" s="146">
        <v>6</v>
      </c>
      <c r="Y10" s="143">
        <v>1881</v>
      </c>
      <c r="Z10" s="144" t="s">
        <v>235</v>
      </c>
      <c r="AA10" s="145">
        <v>5</v>
      </c>
      <c r="AB10" s="146">
        <v>5</v>
      </c>
      <c r="AD10" s="139">
        <v>1883</v>
      </c>
      <c r="AE10" s="147">
        <v>0.99951908584267024</v>
      </c>
      <c r="AF10" s="148" t="s">
        <v>232</v>
      </c>
      <c r="AG10" s="148">
        <v>25.227416005291005</v>
      </c>
      <c r="AH10" s="148" t="s">
        <v>232</v>
      </c>
      <c r="AI10" s="148">
        <v>1.2330525173611111</v>
      </c>
      <c r="AJ10" s="148" t="s">
        <v>232</v>
      </c>
      <c r="AK10" s="148" t="s">
        <v>232</v>
      </c>
      <c r="AL10" s="148" t="s">
        <v>232</v>
      </c>
      <c r="AM10" s="148" t="s">
        <v>232</v>
      </c>
      <c r="AN10" s="149">
        <v>2.3475000000000001</v>
      </c>
      <c r="AP10" s="139">
        <v>1883</v>
      </c>
      <c r="AQ10" s="140">
        <v>134695.99023</v>
      </c>
      <c r="AR10" s="141">
        <v>24532.80069</v>
      </c>
      <c r="AS10" s="141">
        <v>57274.815759999998</v>
      </c>
      <c r="AT10" s="141" t="s">
        <v>232</v>
      </c>
      <c r="AU10" s="141">
        <v>135557.86010000002</v>
      </c>
      <c r="AV10" s="141" t="s">
        <v>232</v>
      </c>
      <c r="AW10" s="141">
        <v>45800</v>
      </c>
      <c r="AX10" s="141" t="s">
        <v>233</v>
      </c>
      <c r="AY10" s="141" t="s">
        <v>233</v>
      </c>
      <c r="AZ10" s="142" t="s">
        <v>233</v>
      </c>
      <c r="BB10" s="139">
        <v>1922</v>
      </c>
      <c r="BC10" s="150">
        <v>39.6</v>
      </c>
      <c r="BD10" s="150">
        <v>58</v>
      </c>
      <c r="BE10" s="146" t="s">
        <v>233</v>
      </c>
      <c r="BG10" s="139">
        <v>1883</v>
      </c>
      <c r="BH10" s="140">
        <v>1562.63</v>
      </c>
      <c r="BI10" s="140">
        <v>359907.17800000001</v>
      </c>
      <c r="BJ10" s="151">
        <v>592919</v>
      </c>
      <c r="BK10" s="140">
        <v>220650.27900000001</v>
      </c>
      <c r="BL10" s="151">
        <v>1603481</v>
      </c>
      <c r="BM10" s="146">
        <v>4.7761930000000001</v>
      </c>
    </row>
    <row r="11" spans="1:65" x14ac:dyDescent="0.2">
      <c r="A11" s="135">
        <v>1885</v>
      </c>
      <c r="B11" s="137">
        <v>34120.250740000003</v>
      </c>
      <c r="C11" s="152">
        <v>25902.605</v>
      </c>
      <c r="D11" s="152" t="s">
        <v>232</v>
      </c>
      <c r="E11" s="152"/>
      <c r="F11" s="152">
        <v>15.0375</v>
      </c>
      <c r="G11" s="152" t="s">
        <v>232</v>
      </c>
      <c r="H11" s="152" t="s">
        <v>232</v>
      </c>
      <c r="I11" s="152">
        <v>60037.893239999998</v>
      </c>
      <c r="J11" s="153" t="s">
        <v>232</v>
      </c>
      <c r="K11" s="125"/>
      <c r="L11" s="135">
        <v>1885</v>
      </c>
      <c r="M11" s="137">
        <v>98318.62</v>
      </c>
      <c r="N11" s="152">
        <v>88850.8</v>
      </c>
      <c r="O11" s="152" t="s">
        <v>232</v>
      </c>
      <c r="P11" s="152" t="s">
        <v>232</v>
      </c>
      <c r="Q11" s="152">
        <f t="shared" si="0"/>
        <v>187169.41999999998</v>
      </c>
      <c r="R11" s="153">
        <v>402503.68800000002</v>
      </c>
      <c r="T11" s="127">
        <v>1890</v>
      </c>
      <c r="U11" s="128" t="s">
        <v>239</v>
      </c>
      <c r="V11" s="129">
        <v>1</v>
      </c>
      <c r="W11" s="131">
        <v>5</v>
      </c>
      <c r="Y11" s="127">
        <v>1883</v>
      </c>
      <c r="Z11" s="128" t="s">
        <v>240</v>
      </c>
      <c r="AA11" s="129">
        <v>15</v>
      </c>
      <c r="AB11" s="131">
        <v>4</v>
      </c>
      <c r="AD11" s="135">
        <v>1884</v>
      </c>
      <c r="AE11" s="154">
        <v>1.0019973452808155</v>
      </c>
      <c r="AF11" s="155" t="s">
        <v>232</v>
      </c>
      <c r="AG11" s="155">
        <v>25.25056333423521</v>
      </c>
      <c r="AH11" s="155" t="s">
        <v>232</v>
      </c>
      <c r="AI11" s="155">
        <v>1.2370000000000001</v>
      </c>
      <c r="AJ11" s="155" t="s">
        <v>232</v>
      </c>
      <c r="AK11" s="155" t="s">
        <v>232</v>
      </c>
      <c r="AL11" s="155" t="s">
        <v>232</v>
      </c>
      <c r="AM11" s="155" t="s">
        <v>232</v>
      </c>
      <c r="AN11" s="156">
        <v>6.7833333333333341</v>
      </c>
      <c r="AP11" s="135">
        <v>1884</v>
      </c>
      <c r="AQ11" s="137">
        <v>115243.41467999999</v>
      </c>
      <c r="AR11" s="152">
        <v>24621.10455</v>
      </c>
      <c r="AS11" s="152">
        <v>51267.826609999996</v>
      </c>
      <c r="AT11" s="152" t="s">
        <v>232</v>
      </c>
      <c r="AU11" s="152">
        <v>130364</v>
      </c>
      <c r="AV11" s="152" t="s">
        <v>232</v>
      </c>
      <c r="AW11" s="152">
        <v>48564</v>
      </c>
      <c r="AX11" s="152" t="s">
        <v>233</v>
      </c>
      <c r="AY11" s="152" t="s">
        <v>233</v>
      </c>
      <c r="AZ11" s="153" t="s">
        <v>233</v>
      </c>
      <c r="BB11" s="135">
        <v>1923</v>
      </c>
      <c r="BC11" s="136">
        <v>62.416666666666664</v>
      </c>
      <c r="BD11" s="136">
        <v>64.400000000000006</v>
      </c>
      <c r="BE11" s="131" t="s">
        <v>233</v>
      </c>
      <c r="BG11" s="135">
        <v>1884</v>
      </c>
      <c r="BH11" s="137">
        <v>1273.7670000000001</v>
      </c>
      <c r="BI11" s="137">
        <v>294986.27299999999</v>
      </c>
      <c r="BJ11" s="138">
        <v>575386</v>
      </c>
      <c r="BK11" s="137">
        <v>184115.54199999999</v>
      </c>
      <c r="BL11" s="138">
        <v>1323783</v>
      </c>
      <c r="BM11" s="131">
        <v>4.8620369999999999</v>
      </c>
    </row>
    <row r="12" spans="1:65" x14ac:dyDescent="0.2">
      <c r="A12" s="139">
        <v>1886</v>
      </c>
      <c r="B12" s="140">
        <v>33180.319799999997</v>
      </c>
      <c r="C12" s="141">
        <v>25956.5</v>
      </c>
      <c r="D12" s="141" t="s">
        <v>232</v>
      </c>
      <c r="E12" s="141"/>
      <c r="F12" s="141">
        <v>65.779499999999999</v>
      </c>
      <c r="G12" s="141" t="s">
        <v>232</v>
      </c>
      <c r="H12" s="141" t="s">
        <v>232</v>
      </c>
      <c r="I12" s="141">
        <v>59202.599299999994</v>
      </c>
      <c r="J12" s="142" t="s">
        <v>232</v>
      </c>
      <c r="K12" s="125"/>
      <c r="L12" s="139">
        <v>1886</v>
      </c>
      <c r="M12" s="140">
        <v>104513.02</v>
      </c>
      <c r="N12" s="141">
        <v>88850.8</v>
      </c>
      <c r="O12" s="141" t="s">
        <v>232</v>
      </c>
      <c r="P12" s="141" t="s">
        <v>232</v>
      </c>
      <c r="Q12" s="141">
        <f t="shared" si="0"/>
        <v>193363.82</v>
      </c>
      <c r="R12" s="142">
        <v>414535.75900000002</v>
      </c>
      <c r="T12" s="143">
        <v>1892</v>
      </c>
      <c r="U12" s="144" t="s">
        <v>235</v>
      </c>
      <c r="V12" s="145">
        <v>25</v>
      </c>
      <c r="W12" s="146">
        <v>6</v>
      </c>
      <c r="Y12" s="143">
        <v>1884</v>
      </c>
      <c r="Z12" s="144" t="s">
        <v>236</v>
      </c>
      <c r="AA12" s="145">
        <v>7</v>
      </c>
      <c r="AB12" s="146">
        <v>5</v>
      </c>
      <c r="AD12" s="139">
        <v>1885</v>
      </c>
      <c r="AE12" s="147">
        <v>1.003782492965368</v>
      </c>
      <c r="AF12" s="148" t="s">
        <v>232</v>
      </c>
      <c r="AG12" s="148">
        <v>25.22841787714097</v>
      </c>
      <c r="AH12" s="148" t="s">
        <v>232</v>
      </c>
      <c r="AI12" s="148">
        <v>1.2404910313428401</v>
      </c>
      <c r="AJ12" s="148" t="s">
        <v>232</v>
      </c>
      <c r="AK12" s="148" t="s">
        <v>232</v>
      </c>
      <c r="AL12" s="148" t="s">
        <v>232</v>
      </c>
      <c r="AM12" s="148" t="s">
        <v>232</v>
      </c>
      <c r="AN12" s="149">
        <v>13.09455150462963</v>
      </c>
      <c r="AP12" s="139">
        <v>1885</v>
      </c>
      <c r="AQ12" s="140">
        <v>124478.39757999999</v>
      </c>
      <c r="AR12" s="141">
        <v>24692.142210000002</v>
      </c>
      <c r="AS12" s="141">
        <v>55226.927159999999</v>
      </c>
      <c r="AT12" s="141" t="s">
        <v>232</v>
      </c>
      <c r="AU12" s="141">
        <v>129971.64546</v>
      </c>
      <c r="AV12" s="141" t="s">
        <v>232</v>
      </c>
      <c r="AW12" s="141">
        <v>50521</v>
      </c>
      <c r="AX12" s="141" t="s">
        <v>233</v>
      </c>
      <c r="AY12" s="141" t="s">
        <v>233</v>
      </c>
      <c r="AZ12" s="142" t="s">
        <v>233</v>
      </c>
      <c r="BB12" s="139">
        <v>1924</v>
      </c>
      <c r="BC12" s="150">
        <v>75.275000000000006</v>
      </c>
      <c r="BD12" s="150">
        <v>70.400000000000006</v>
      </c>
      <c r="BE12" s="146" t="s">
        <v>233</v>
      </c>
      <c r="BG12" s="139">
        <v>1885</v>
      </c>
      <c r="BH12" s="140">
        <v>1503.7820000000002</v>
      </c>
      <c r="BI12" s="140">
        <v>268539.15000000002</v>
      </c>
      <c r="BJ12" s="151">
        <v>571183</v>
      </c>
      <c r="BK12" s="140">
        <v>247968.201</v>
      </c>
      <c r="BL12" s="151">
        <v>1797170</v>
      </c>
      <c r="BM12" s="146">
        <v>4.9600429999999998</v>
      </c>
    </row>
    <row r="13" spans="1:65" x14ac:dyDescent="0.2">
      <c r="A13" s="135">
        <v>1887</v>
      </c>
      <c r="B13" s="137">
        <v>31890.566050000001</v>
      </c>
      <c r="C13" s="152">
        <v>25877.42</v>
      </c>
      <c r="D13" s="152" t="s">
        <v>232</v>
      </c>
      <c r="E13" s="152"/>
      <c r="F13" s="152">
        <v>139.46600000000001</v>
      </c>
      <c r="G13" s="152" t="s">
        <v>232</v>
      </c>
      <c r="H13" s="152" t="s">
        <v>232</v>
      </c>
      <c r="I13" s="152">
        <v>57907.45205</v>
      </c>
      <c r="J13" s="153" t="s">
        <v>232</v>
      </c>
      <c r="K13" s="125"/>
      <c r="L13" s="135">
        <v>1887</v>
      </c>
      <c r="M13" s="137">
        <v>105029.62</v>
      </c>
      <c r="N13" s="152">
        <v>88850.8</v>
      </c>
      <c r="O13" s="152" t="s">
        <v>232</v>
      </c>
      <c r="P13" s="152" t="s">
        <v>232</v>
      </c>
      <c r="Q13" s="152">
        <f t="shared" si="0"/>
        <v>193880.41999999998</v>
      </c>
      <c r="R13" s="153">
        <v>428142.78399999999</v>
      </c>
      <c r="T13" s="127">
        <v>1893</v>
      </c>
      <c r="U13" s="128" t="s">
        <v>241</v>
      </c>
      <c r="V13" s="129">
        <v>13</v>
      </c>
      <c r="W13" s="131">
        <v>5</v>
      </c>
      <c r="Y13" s="127">
        <v>1884</v>
      </c>
      <c r="Z13" s="128" t="s">
        <v>236</v>
      </c>
      <c r="AA13" s="129">
        <v>28</v>
      </c>
      <c r="AB13" s="131">
        <v>6</v>
      </c>
      <c r="AD13" s="135">
        <v>1886</v>
      </c>
      <c r="AE13" s="154">
        <v>1.0015257600176486</v>
      </c>
      <c r="AF13" s="155" t="s">
        <v>232</v>
      </c>
      <c r="AG13" s="155">
        <v>25.30209304386457</v>
      </c>
      <c r="AH13" s="155" t="s">
        <v>232</v>
      </c>
      <c r="AI13" s="155">
        <v>1.2393096308377947</v>
      </c>
      <c r="AJ13" s="155" t="s">
        <v>232</v>
      </c>
      <c r="AK13" s="155" t="s">
        <v>232</v>
      </c>
      <c r="AL13" s="155" t="s">
        <v>232</v>
      </c>
      <c r="AM13" s="155" t="s">
        <v>232</v>
      </c>
      <c r="AN13" s="156">
        <v>15.483333333333333</v>
      </c>
      <c r="AP13" s="135">
        <v>1886</v>
      </c>
      <c r="AQ13" s="137">
        <v>136769.57484999998</v>
      </c>
      <c r="AR13" s="152">
        <v>27620.75791</v>
      </c>
      <c r="AS13" s="152">
        <v>60924.504799999995</v>
      </c>
      <c r="AT13" s="152" t="s">
        <v>232</v>
      </c>
      <c r="AU13" s="152">
        <v>129418.85159999998</v>
      </c>
      <c r="AV13" s="152" t="s">
        <v>232</v>
      </c>
      <c r="AW13" s="152">
        <v>54330</v>
      </c>
      <c r="AX13" s="152" t="s">
        <v>233</v>
      </c>
      <c r="AY13" s="152" t="s">
        <v>233</v>
      </c>
      <c r="AZ13" s="153" t="s">
        <v>233</v>
      </c>
      <c r="BB13" s="135">
        <v>1925</v>
      </c>
      <c r="BC13" s="136">
        <v>83.466666666666683</v>
      </c>
      <c r="BD13" s="136">
        <v>74.5</v>
      </c>
      <c r="BE13" s="131" t="s">
        <v>233</v>
      </c>
      <c r="BG13" s="135">
        <v>1886</v>
      </c>
      <c r="BH13" s="137">
        <v>1658.8110000000001</v>
      </c>
      <c r="BI13" s="137">
        <v>296497.36200000002</v>
      </c>
      <c r="BJ13" s="138">
        <v>571664</v>
      </c>
      <c r="BK13" s="137">
        <v>255547.26300000001</v>
      </c>
      <c r="BL13" s="138">
        <v>1704930</v>
      </c>
      <c r="BM13" s="131">
        <v>5.0463630000000004</v>
      </c>
    </row>
    <row r="14" spans="1:65" x14ac:dyDescent="0.2">
      <c r="A14" s="139">
        <v>1888</v>
      </c>
      <c r="B14" s="140">
        <v>32430.926379999997</v>
      </c>
      <c r="C14" s="141">
        <v>25744.28</v>
      </c>
      <c r="D14" s="141" t="s">
        <v>232</v>
      </c>
      <c r="E14" s="141"/>
      <c r="F14" s="141" t="s">
        <v>233</v>
      </c>
      <c r="G14" s="141" t="s">
        <v>232</v>
      </c>
      <c r="H14" s="141" t="s">
        <v>232</v>
      </c>
      <c r="I14" s="141">
        <v>58175.206379999996</v>
      </c>
      <c r="J14" s="142" t="s">
        <v>232</v>
      </c>
      <c r="K14" s="125"/>
      <c r="L14" s="139">
        <v>1888</v>
      </c>
      <c r="M14" s="140">
        <v>103850.35</v>
      </c>
      <c r="N14" s="141">
        <v>88850.8</v>
      </c>
      <c r="O14" s="141" t="s">
        <v>232</v>
      </c>
      <c r="P14" s="141" t="s">
        <v>232</v>
      </c>
      <c r="Q14" s="141">
        <f t="shared" si="0"/>
        <v>192701.15000000002</v>
      </c>
      <c r="R14" s="142">
        <v>420381.69400000002</v>
      </c>
      <c r="T14" s="143">
        <v>1893</v>
      </c>
      <c r="U14" s="144" t="s">
        <v>236</v>
      </c>
      <c r="V14" s="145">
        <v>20</v>
      </c>
      <c r="W14" s="146">
        <v>6</v>
      </c>
      <c r="Y14" s="143">
        <v>1887</v>
      </c>
      <c r="Z14" s="144" t="s">
        <v>238</v>
      </c>
      <c r="AA14" s="145">
        <v>29</v>
      </c>
      <c r="AB14" s="146">
        <v>7</v>
      </c>
      <c r="AD14" s="139">
        <v>1887</v>
      </c>
      <c r="AE14" s="147">
        <v>1.0044102212340797</v>
      </c>
      <c r="AF14" s="148" t="s">
        <v>232</v>
      </c>
      <c r="AG14" s="148">
        <v>25.413341650197626</v>
      </c>
      <c r="AH14" s="148" t="s">
        <v>232</v>
      </c>
      <c r="AI14" s="148">
        <v>1.2458423201581028</v>
      </c>
      <c r="AJ14" s="148" t="s">
        <v>232</v>
      </c>
      <c r="AK14" s="148" t="s">
        <v>232</v>
      </c>
      <c r="AL14" s="148" t="s">
        <v>232</v>
      </c>
      <c r="AM14" s="148" t="s">
        <v>232</v>
      </c>
      <c r="AN14" s="149">
        <v>16.208333333333332</v>
      </c>
      <c r="AP14" s="139">
        <v>1887</v>
      </c>
      <c r="AQ14" s="140">
        <v>139569.63912000001</v>
      </c>
      <c r="AR14" s="141" t="s">
        <v>233</v>
      </c>
      <c r="AS14" s="141" t="s">
        <v>233</v>
      </c>
      <c r="AT14" s="141" t="s">
        <v>232</v>
      </c>
      <c r="AU14" s="141">
        <v>140093</v>
      </c>
      <c r="AV14" s="141" t="s">
        <v>232</v>
      </c>
      <c r="AW14" s="141">
        <v>61411</v>
      </c>
      <c r="AX14" s="141" t="s">
        <v>233</v>
      </c>
      <c r="AY14" s="141" t="s">
        <v>233</v>
      </c>
      <c r="AZ14" s="142" t="s">
        <v>233</v>
      </c>
      <c r="BB14" s="139">
        <v>1926</v>
      </c>
      <c r="BC14" s="150">
        <v>94.216666666666683</v>
      </c>
      <c r="BD14" s="150">
        <v>83.5</v>
      </c>
      <c r="BE14" s="146" t="s">
        <v>233</v>
      </c>
      <c r="BG14" s="139">
        <v>1887</v>
      </c>
      <c r="BH14" s="140">
        <v>1529.32</v>
      </c>
      <c r="BI14" s="140">
        <v>314680.75199999998</v>
      </c>
      <c r="BJ14" s="151">
        <v>414243</v>
      </c>
      <c r="BK14" s="140">
        <v>265726.61300000001</v>
      </c>
      <c r="BL14" s="151">
        <v>1805216</v>
      </c>
      <c r="BM14" s="146">
        <v>5.1084059999999996</v>
      </c>
    </row>
    <row r="15" spans="1:65" x14ac:dyDescent="0.2">
      <c r="A15" s="135">
        <v>1889</v>
      </c>
      <c r="B15" s="137">
        <v>39523.86505</v>
      </c>
      <c r="C15" s="152" t="s">
        <v>232</v>
      </c>
      <c r="D15" s="152" t="s">
        <v>232</v>
      </c>
      <c r="E15" s="152"/>
      <c r="F15" s="152">
        <v>23192.033299999999</v>
      </c>
      <c r="G15" s="152" t="s">
        <v>232</v>
      </c>
      <c r="H15" s="152" t="s">
        <v>232</v>
      </c>
      <c r="I15" s="152">
        <v>62715.898350000003</v>
      </c>
      <c r="J15" s="153" t="s">
        <v>232</v>
      </c>
      <c r="K15" s="125"/>
      <c r="L15" s="135">
        <v>1889</v>
      </c>
      <c r="M15" s="137">
        <v>97187.199999999997</v>
      </c>
      <c r="N15" s="152">
        <v>88850.8</v>
      </c>
      <c r="O15" s="152" t="s">
        <v>232</v>
      </c>
      <c r="P15" s="152" t="s">
        <v>232</v>
      </c>
      <c r="Q15" s="152">
        <f t="shared" si="0"/>
        <v>186038</v>
      </c>
      <c r="R15" s="153">
        <v>434182.09299999999</v>
      </c>
      <c r="T15" s="127">
        <v>1894</v>
      </c>
      <c r="U15" s="128" t="s">
        <v>242</v>
      </c>
      <c r="V15" s="129">
        <v>6</v>
      </c>
      <c r="W15" s="131">
        <v>7</v>
      </c>
      <c r="Y15" s="127">
        <v>1890</v>
      </c>
      <c r="Z15" s="128" t="s">
        <v>241</v>
      </c>
      <c r="AA15" s="129">
        <v>31</v>
      </c>
      <c r="AB15" s="131">
        <v>6</v>
      </c>
      <c r="AD15" s="135">
        <v>1888</v>
      </c>
      <c r="AE15" s="154">
        <v>1.0021305185002198</v>
      </c>
      <c r="AF15" s="155" t="s">
        <v>232</v>
      </c>
      <c r="AG15" s="155">
        <v>25.367925543689399</v>
      </c>
      <c r="AH15" s="155" t="s">
        <v>232</v>
      </c>
      <c r="AI15" s="155">
        <v>1.2426988423638559</v>
      </c>
      <c r="AJ15" s="155" t="s">
        <v>232</v>
      </c>
      <c r="AK15" s="155" t="s">
        <v>232</v>
      </c>
      <c r="AL15" s="155" t="s">
        <v>232</v>
      </c>
      <c r="AM15" s="155" t="s">
        <v>232</v>
      </c>
      <c r="AN15" s="156">
        <v>10.35</v>
      </c>
      <c r="AP15" s="135">
        <v>1888</v>
      </c>
      <c r="AQ15" s="137">
        <v>161802.21433000002</v>
      </c>
      <c r="AR15" s="152" t="s">
        <v>233</v>
      </c>
      <c r="AS15" s="152" t="s">
        <v>233</v>
      </c>
      <c r="AT15" s="152" t="s">
        <v>232</v>
      </c>
      <c r="AU15" s="152">
        <v>161173.462</v>
      </c>
      <c r="AV15" s="152" t="s">
        <v>232</v>
      </c>
      <c r="AW15" s="152">
        <v>66015</v>
      </c>
      <c r="AX15" s="152">
        <v>765889.99113999994</v>
      </c>
      <c r="AY15" s="152" t="s">
        <v>233</v>
      </c>
      <c r="AZ15" s="153" t="s">
        <v>233</v>
      </c>
      <c r="BB15" s="135">
        <v>1927</v>
      </c>
      <c r="BC15" s="136">
        <v>100.2</v>
      </c>
      <c r="BD15" s="136">
        <v>88.7</v>
      </c>
      <c r="BE15" s="131" t="s">
        <v>233</v>
      </c>
      <c r="BG15" s="135">
        <v>1888</v>
      </c>
      <c r="BH15" s="137">
        <v>1614.34</v>
      </c>
      <c r="BI15" s="137">
        <v>310378.32</v>
      </c>
      <c r="BJ15" s="138">
        <v>453243</v>
      </c>
      <c r="BK15" s="137">
        <v>256788.64199999999</v>
      </c>
      <c r="BL15" s="138">
        <v>1951905</v>
      </c>
      <c r="BM15" s="131">
        <v>5.1776289999999996</v>
      </c>
    </row>
    <row r="16" spans="1:65" x14ac:dyDescent="0.2">
      <c r="A16" s="139">
        <v>1890</v>
      </c>
      <c r="B16" s="140">
        <v>45616.335570000003</v>
      </c>
      <c r="C16" s="141" t="s">
        <v>232</v>
      </c>
      <c r="D16" s="141" t="s">
        <v>232</v>
      </c>
      <c r="E16" s="141"/>
      <c r="F16" s="141">
        <v>15732.69425</v>
      </c>
      <c r="G16" s="141" t="s">
        <v>232</v>
      </c>
      <c r="H16" s="141" t="s">
        <v>232</v>
      </c>
      <c r="I16" s="141">
        <v>61349.029820000003</v>
      </c>
      <c r="J16" s="142" t="s">
        <v>232</v>
      </c>
      <c r="K16" s="125"/>
      <c r="L16" s="139">
        <v>1890</v>
      </c>
      <c r="M16" s="140">
        <v>108429.3</v>
      </c>
      <c r="N16" s="141">
        <v>67770.8</v>
      </c>
      <c r="O16" s="141" t="s">
        <v>232</v>
      </c>
      <c r="P16" s="141" t="s">
        <v>232</v>
      </c>
      <c r="Q16" s="141">
        <f t="shared" si="0"/>
        <v>176200.1</v>
      </c>
      <c r="R16" s="142">
        <v>452288.98200000002</v>
      </c>
      <c r="T16" s="143">
        <v>1894</v>
      </c>
      <c r="U16" s="144" t="s">
        <v>243</v>
      </c>
      <c r="V16" s="145">
        <v>1</v>
      </c>
      <c r="W16" s="146">
        <v>6</v>
      </c>
      <c r="Y16" s="143">
        <v>1890</v>
      </c>
      <c r="Z16" s="144" t="s">
        <v>243</v>
      </c>
      <c r="AA16" s="145">
        <v>12</v>
      </c>
      <c r="AB16" s="146">
        <v>5.5</v>
      </c>
      <c r="AD16" s="139">
        <v>1889</v>
      </c>
      <c r="AE16" s="147">
        <v>1.0000636719576719</v>
      </c>
      <c r="AF16" s="148" t="s">
        <v>232</v>
      </c>
      <c r="AG16" s="148">
        <v>25.211437247910439</v>
      </c>
      <c r="AH16" s="148" t="s">
        <v>232</v>
      </c>
      <c r="AI16" s="148">
        <v>1.2331925374587838</v>
      </c>
      <c r="AJ16" s="148" t="s">
        <v>232</v>
      </c>
      <c r="AK16" s="148" t="s">
        <v>232</v>
      </c>
      <c r="AL16" s="148" t="s">
        <v>232</v>
      </c>
      <c r="AM16" s="148" t="s">
        <v>232</v>
      </c>
      <c r="AN16" s="149">
        <v>2.9075000000000002</v>
      </c>
      <c r="AP16" s="139">
        <v>1889</v>
      </c>
      <c r="AQ16" s="140">
        <v>159849.90743000002</v>
      </c>
      <c r="AR16" s="141">
        <v>27989.036039999999</v>
      </c>
      <c r="AS16" s="141">
        <v>38521.295850000002</v>
      </c>
      <c r="AT16" s="141" t="s">
        <v>232</v>
      </c>
      <c r="AU16" s="141">
        <v>158770.92443000004</v>
      </c>
      <c r="AV16" s="141" t="s">
        <v>232</v>
      </c>
      <c r="AW16" s="141">
        <v>62780</v>
      </c>
      <c r="AX16" s="141" t="s">
        <v>233</v>
      </c>
      <c r="AY16" s="141" t="s">
        <v>233</v>
      </c>
      <c r="AZ16" s="142" t="s">
        <v>233</v>
      </c>
      <c r="BB16" s="139">
        <v>1928</v>
      </c>
      <c r="BC16" s="150">
        <v>99.858333333333334</v>
      </c>
      <c r="BD16" s="150">
        <v>97.4</v>
      </c>
      <c r="BE16" s="146">
        <v>10535</v>
      </c>
      <c r="BF16" s="157"/>
      <c r="BG16" s="139">
        <v>1889</v>
      </c>
      <c r="BH16" s="140">
        <v>1654.855</v>
      </c>
      <c r="BI16" s="140">
        <v>367944.09899999999</v>
      </c>
      <c r="BJ16" s="151">
        <v>485439</v>
      </c>
      <c r="BK16" s="140">
        <v>274167.14600000001</v>
      </c>
      <c r="BL16" s="151">
        <v>2236943</v>
      </c>
      <c r="BM16" s="146">
        <v>5.256221</v>
      </c>
    </row>
    <row r="17" spans="1:65" x14ac:dyDescent="0.2">
      <c r="A17" s="135">
        <v>1891</v>
      </c>
      <c r="B17" s="137">
        <v>60652.262390000004</v>
      </c>
      <c r="C17" s="152" t="s">
        <v>232</v>
      </c>
      <c r="D17" s="152" t="s">
        <v>232</v>
      </c>
      <c r="E17" s="152"/>
      <c r="F17" s="152">
        <v>14482.644</v>
      </c>
      <c r="G17" s="152" t="s">
        <v>232</v>
      </c>
      <c r="H17" s="152" t="s">
        <v>232</v>
      </c>
      <c r="I17" s="152">
        <v>75134.906390000004</v>
      </c>
      <c r="J17" s="153" t="s">
        <v>232</v>
      </c>
      <c r="K17" s="125"/>
      <c r="L17" s="135">
        <v>1891</v>
      </c>
      <c r="M17" s="137">
        <v>125872.67</v>
      </c>
      <c r="N17" s="152">
        <v>67770.8</v>
      </c>
      <c r="O17" s="152" t="s">
        <v>232</v>
      </c>
      <c r="P17" s="152" t="s">
        <v>232</v>
      </c>
      <c r="Q17" s="152">
        <f t="shared" si="0"/>
        <v>193643.47</v>
      </c>
      <c r="R17" s="153">
        <v>494926.15</v>
      </c>
      <c r="T17" s="127">
        <v>1895</v>
      </c>
      <c r="U17" s="128" t="s">
        <v>239</v>
      </c>
      <c r="V17" s="129">
        <v>15</v>
      </c>
      <c r="W17" s="131">
        <v>5</v>
      </c>
      <c r="Y17" s="127">
        <v>1890</v>
      </c>
      <c r="Z17" s="128" t="s">
        <v>234</v>
      </c>
      <c r="AA17" s="129">
        <v>13</v>
      </c>
      <c r="AB17" s="131">
        <v>6</v>
      </c>
      <c r="AD17" s="135">
        <v>1890</v>
      </c>
      <c r="AE17" s="154">
        <v>1.0005147481048542</v>
      </c>
      <c r="AF17" s="155" t="s">
        <v>232</v>
      </c>
      <c r="AG17" s="155">
        <v>25.229804881320373</v>
      </c>
      <c r="AH17" s="155" t="s">
        <v>232</v>
      </c>
      <c r="AI17" s="155">
        <v>1.2371255594265838</v>
      </c>
      <c r="AJ17" s="155" t="s">
        <v>232</v>
      </c>
      <c r="AK17" s="155" t="s">
        <v>232</v>
      </c>
      <c r="AL17" s="155" t="s">
        <v>232</v>
      </c>
      <c r="AM17" s="155" t="s">
        <v>232</v>
      </c>
      <c r="AN17" s="156">
        <v>0.17833333333333334</v>
      </c>
      <c r="AP17" s="135">
        <v>1890</v>
      </c>
      <c r="AQ17" s="137">
        <v>170353.79296000002</v>
      </c>
      <c r="AR17" s="152">
        <v>28936.358920000002</v>
      </c>
      <c r="AS17" s="152">
        <v>43306.170479999993</v>
      </c>
      <c r="AT17" s="152" t="s">
        <v>232</v>
      </c>
      <c r="AU17" s="152">
        <v>162116.8695</v>
      </c>
      <c r="AV17" s="152" t="s">
        <v>232</v>
      </c>
      <c r="AW17" s="152">
        <v>61578</v>
      </c>
      <c r="AX17" s="152" t="s">
        <v>233</v>
      </c>
      <c r="AY17" s="152" t="s">
        <v>233</v>
      </c>
      <c r="AZ17" s="153" t="s">
        <v>233</v>
      </c>
      <c r="BB17" s="135">
        <v>1929</v>
      </c>
      <c r="BC17" s="136">
        <v>99.983333333333334</v>
      </c>
      <c r="BD17" s="136">
        <v>100</v>
      </c>
      <c r="BE17" s="131">
        <v>7449</v>
      </c>
      <c r="BG17" s="135">
        <v>1890</v>
      </c>
      <c r="BH17" s="137">
        <v>1692.152</v>
      </c>
      <c r="BI17" s="137">
        <v>362791.054</v>
      </c>
      <c r="BJ17" s="138">
        <v>553938</v>
      </c>
      <c r="BK17" s="137">
        <v>275958.41499999998</v>
      </c>
      <c r="BL17" s="138">
        <v>2220944</v>
      </c>
      <c r="BM17" s="131">
        <v>5.3183410000000002</v>
      </c>
    </row>
    <row r="18" spans="1:65" x14ac:dyDescent="0.2">
      <c r="A18" s="139">
        <v>1892</v>
      </c>
      <c r="B18" s="140">
        <v>53160.703719999998</v>
      </c>
      <c r="C18" s="141" t="s">
        <v>232</v>
      </c>
      <c r="D18" s="141">
        <v>13954.339800000002</v>
      </c>
      <c r="E18" s="141"/>
      <c r="F18" s="141">
        <v>315.58404999999999</v>
      </c>
      <c r="G18" s="141" t="s">
        <v>232</v>
      </c>
      <c r="H18" s="141" t="s">
        <v>232</v>
      </c>
      <c r="I18" s="141">
        <v>67430.627570000011</v>
      </c>
      <c r="J18" s="142" t="s">
        <v>232</v>
      </c>
      <c r="K18" s="125"/>
      <c r="L18" s="139">
        <v>1892</v>
      </c>
      <c r="M18" s="140">
        <v>114968.71</v>
      </c>
      <c r="N18" s="141">
        <v>67770.8</v>
      </c>
      <c r="O18" s="141" t="s">
        <v>232</v>
      </c>
      <c r="P18" s="141" t="s">
        <v>232</v>
      </c>
      <c r="Q18" s="141">
        <f t="shared" si="0"/>
        <v>182739.51</v>
      </c>
      <c r="R18" s="142">
        <v>481720.9817</v>
      </c>
      <c r="T18" s="143">
        <v>1898</v>
      </c>
      <c r="U18" s="144" t="s">
        <v>243</v>
      </c>
      <c r="V18" s="145">
        <v>8</v>
      </c>
      <c r="W18" s="146">
        <v>5</v>
      </c>
      <c r="Y18" s="143">
        <v>1892</v>
      </c>
      <c r="Z18" s="144" t="s">
        <v>235</v>
      </c>
      <c r="AA18" s="145">
        <v>24</v>
      </c>
      <c r="AB18" s="146">
        <v>7</v>
      </c>
      <c r="AD18" s="139">
        <v>1891</v>
      </c>
      <c r="AE18" s="147">
        <v>1.0005520362820342</v>
      </c>
      <c r="AF18" s="148" t="s">
        <v>232</v>
      </c>
      <c r="AG18" s="148">
        <v>25.248834719786945</v>
      </c>
      <c r="AH18" s="148" t="s">
        <v>232</v>
      </c>
      <c r="AI18" s="148">
        <v>1.2354949860064768</v>
      </c>
      <c r="AJ18" s="148" t="s">
        <v>232</v>
      </c>
      <c r="AK18" s="148" t="s">
        <v>232</v>
      </c>
      <c r="AL18" s="148" t="s">
        <v>232</v>
      </c>
      <c r="AM18" s="148" t="s">
        <v>232</v>
      </c>
      <c r="AN18" s="149" t="s">
        <v>232</v>
      </c>
      <c r="AP18" s="139">
        <v>1891</v>
      </c>
      <c r="AQ18" s="140">
        <v>180147.09624000001</v>
      </c>
      <c r="AR18" s="141">
        <v>29467.038140000001</v>
      </c>
      <c r="AS18" s="141">
        <v>51317.472689999995</v>
      </c>
      <c r="AT18" s="141" t="s">
        <v>232</v>
      </c>
      <c r="AU18" s="141">
        <v>168404.89445999998</v>
      </c>
      <c r="AV18" s="141" t="s">
        <v>232</v>
      </c>
      <c r="AW18" s="141">
        <v>61441</v>
      </c>
      <c r="AX18" s="141">
        <v>968804.72833000007</v>
      </c>
      <c r="AY18" s="141" t="s">
        <v>233</v>
      </c>
      <c r="AZ18" s="142" t="s">
        <v>233</v>
      </c>
      <c r="BB18" s="139">
        <v>1930</v>
      </c>
      <c r="BC18" s="150">
        <v>88.358333333333334</v>
      </c>
      <c r="BD18" s="150">
        <v>98.1</v>
      </c>
      <c r="BE18" s="146">
        <v>23367</v>
      </c>
      <c r="BG18" s="139">
        <v>1891</v>
      </c>
      <c r="BH18" s="140">
        <v>1711.2219999999998</v>
      </c>
      <c r="BI18" s="140">
        <v>436682.685</v>
      </c>
      <c r="BJ18" s="151">
        <v>702604</v>
      </c>
      <c r="BK18" s="140">
        <v>274663</v>
      </c>
      <c r="BL18" s="151">
        <v>2054606</v>
      </c>
      <c r="BM18" s="146">
        <v>5.392576</v>
      </c>
    </row>
    <row r="19" spans="1:65" x14ac:dyDescent="0.2">
      <c r="A19" s="135">
        <v>1893</v>
      </c>
      <c r="B19" s="137">
        <v>59614.560720000001</v>
      </c>
      <c r="C19" s="152" t="s">
        <v>232</v>
      </c>
      <c r="D19" s="152">
        <v>8185.4319999999998</v>
      </c>
      <c r="E19" s="152"/>
      <c r="F19" s="152" t="s">
        <v>233</v>
      </c>
      <c r="G19" s="152" t="s">
        <v>232</v>
      </c>
      <c r="H19" s="152" t="s">
        <v>232</v>
      </c>
      <c r="I19" s="152">
        <v>67799.992719999995</v>
      </c>
      <c r="J19" s="153" t="s">
        <v>232</v>
      </c>
      <c r="K19" s="125"/>
      <c r="L19" s="135">
        <v>1893</v>
      </c>
      <c r="M19" s="137">
        <v>128461.04</v>
      </c>
      <c r="N19" s="152">
        <v>67770.8</v>
      </c>
      <c r="O19" s="152" t="s">
        <v>232</v>
      </c>
      <c r="P19" s="152" t="s">
        <v>232</v>
      </c>
      <c r="Q19" s="152">
        <f t="shared" si="0"/>
        <v>196231.84</v>
      </c>
      <c r="R19" s="153">
        <v>510093.19223000004</v>
      </c>
      <c r="T19" s="127">
        <v>1899</v>
      </c>
      <c r="U19" s="128" t="s">
        <v>237</v>
      </c>
      <c r="V19" s="129">
        <v>1</v>
      </c>
      <c r="W19" s="131">
        <v>5</v>
      </c>
      <c r="Y19" s="127">
        <v>1893</v>
      </c>
      <c r="Z19" s="128" t="s">
        <v>241</v>
      </c>
      <c r="AA19" s="129">
        <v>12</v>
      </c>
      <c r="AB19" s="131">
        <v>6</v>
      </c>
      <c r="AD19" s="135">
        <v>1892</v>
      </c>
      <c r="AE19" s="154">
        <v>1.0028291666666667</v>
      </c>
      <c r="AF19" s="155" t="s">
        <v>232</v>
      </c>
      <c r="AG19" s="155">
        <v>25.250833333333329</v>
      </c>
      <c r="AH19" s="155" t="s">
        <v>232</v>
      </c>
      <c r="AI19" s="155">
        <v>1.237725</v>
      </c>
      <c r="AJ19" s="155" t="s">
        <v>232</v>
      </c>
      <c r="AK19" s="155" t="s">
        <v>232</v>
      </c>
      <c r="AL19" s="155" t="s">
        <v>232</v>
      </c>
      <c r="AM19" s="155" t="s">
        <v>232</v>
      </c>
      <c r="AN19" s="156" t="s">
        <v>232</v>
      </c>
      <c r="AP19" s="135">
        <v>1892</v>
      </c>
      <c r="AQ19" s="137">
        <v>182095.59622000001</v>
      </c>
      <c r="AR19" s="152">
        <v>29363.897239999998</v>
      </c>
      <c r="AS19" s="152">
        <v>52827.523759999996</v>
      </c>
      <c r="AT19" s="152" t="s">
        <v>232</v>
      </c>
      <c r="AU19" s="152">
        <v>178532.00386000003</v>
      </c>
      <c r="AV19" s="152" t="s">
        <v>232</v>
      </c>
      <c r="AW19" s="152">
        <v>65330</v>
      </c>
      <c r="AX19" s="152">
        <v>1043779.7283300001</v>
      </c>
      <c r="AY19" s="152" t="s">
        <v>233</v>
      </c>
      <c r="AZ19" s="153" t="s">
        <v>233</v>
      </c>
      <c r="BB19" s="135">
        <v>1931</v>
      </c>
      <c r="BC19" s="136">
        <v>72.7</v>
      </c>
      <c r="BD19" s="136">
        <v>90.9</v>
      </c>
      <c r="BE19" s="131">
        <v>35737</v>
      </c>
      <c r="BG19" s="135">
        <v>1892</v>
      </c>
      <c r="BH19" s="137">
        <v>1726.9849999999999</v>
      </c>
      <c r="BI19" s="137">
        <v>380747.29599999997</v>
      </c>
      <c r="BJ19" s="138">
        <v>653370</v>
      </c>
      <c r="BK19" s="137">
        <v>285384.05699999997</v>
      </c>
      <c r="BL19" s="138">
        <v>1959301</v>
      </c>
      <c r="BM19" s="131">
        <v>5.4245169999999998</v>
      </c>
    </row>
    <row r="20" spans="1:65" x14ac:dyDescent="0.2">
      <c r="A20" s="139">
        <v>1894</v>
      </c>
      <c r="B20" s="140">
        <v>44501.370450000002</v>
      </c>
      <c r="C20" s="141" t="s">
        <v>232</v>
      </c>
      <c r="D20" s="141">
        <v>1610.55495</v>
      </c>
      <c r="E20" s="141"/>
      <c r="F20" s="141" t="s">
        <v>233</v>
      </c>
      <c r="G20" s="141" t="s">
        <v>232</v>
      </c>
      <c r="H20" s="141" t="s">
        <v>232</v>
      </c>
      <c r="I20" s="141">
        <v>46111.9254</v>
      </c>
      <c r="J20" s="142" t="s">
        <v>232</v>
      </c>
      <c r="K20" s="125"/>
      <c r="L20" s="139">
        <v>1894</v>
      </c>
      <c r="M20" s="140">
        <v>103117.22</v>
      </c>
      <c r="N20" s="141">
        <v>70770.8</v>
      </c>
      <c r="O20" s="141" t="s">
        <v>232</v>
      </c>
      <c r="P20" s="141" t="s">
        <v>232</v>
      </c>
      <c r="Q20" s="141">
        <f t="shared" si="0"/>
        <v>173888.02000000002</v>
      </c>
      <c r="R20" s="142">
        <v>453416.87744000001</v>
      </c>
      <c r="T20" s="143">
        <v>1899</v>
      </c>
      <c r="U20" s="144" t="s">
        <v>240</v>
      </c>
      <c r="V20" s="145">
        <v>25</v>
      </c>
      <c r="W20" s="146">
        <v>6</v>
      </c>
      <c r="Y20" s="143">
        <v>1893</v>
      </c>
      <c r="Z20" s="144" t="s">
        <v>236</v>
      </c>
      <c r="AA20" s="145">
        <v>19</v>
      </c>
      <c r="AB20" s="146">
        <v>7</v>
      </c>
      <c r="AD20" s="139">
        <v>1893</v>
      </c>
      <c r="AE20" s="147">
        <v>1.0034091666666667</v>
      </c>
      <c r="AF20" s="148" t="s">
        <v>232</v>
      </c>
      <c r="AG20" s="148">
        <v>25.283833333333334</v>
      </c>
      <c r="AH20" s="148" t="s">
        <v>232</v>
      </c>
      <c r="AI20" s="148">
        <v>1.2387496153846154</v>
      </c>
      <c r="AJ20" s="148" t="s">
        <v>232</v>
      </c>
      <c r="AK20" s="148" t="s">
        <v>232</v>
      </c>
      <c r="AL20" s="148" t="s">
        <v>232</v>
      </c>
      <c r="AM20" s="148" t="s">
        <v>232</v>
      </c>
      <c r="AN20" s="149" t="s">
        <v>232</v>
      </c>
      <c r="AP20" s="139">
        <v>1893</v>
      </c>
      <c r="AQ20" s="140">
        <v>207071.1746</v>
      </c>
      <c r="AR20" s="141">
        <v>29991.322680000001</v>
      </c>
      <c r="AS20" s="141">
        <v>65219.028680000003</v>
      </c>
      <c r="AT20" s="141" t="s">
        <v>232</v>
      </c>
      <c r="AU20" s="141">
        <v>186734.99825999999</v>
      </c>
      <c r="AV20" s="141" t="s">
        <v>232</v>
      </c>
      <c r="AW20" s="141">
        <v>68135</v>
      </c>
      <c r="AX20" s="141">
        <v>1032119.125194</v>
      </c>
      <c r="AY20" s="141" t="s">
        <v>233</v>
      </c>
      <c r="AZ20" s="142" t="s">
        <v>233</v>
      </c>
      <c r="BB20" s="139">
        <v>1932</v>
      </c>
      <c r="BC20" s="150">
        <v>62.2</v>
      </c>
      <c r="BD20" s="150">
        <v>96.9</v>
      </c>
      <c r="BE20" s="146">
        <v>38958</v>
      </c>
      <c r="BG20" s="139">
        <v>1893</v>
      </c>
      <c r="BH20" s="140">
        <v>1577.34</v>
      </c>
      <c r="BI20" s="140">
        <v>430489.73100000003</v>
      </c>
      <c r="BJ20" s="151">
        <v>727125</v>
      </c>
      <c r="BK20" s="140">
        <v>370651.78700000001</v>
      </c>
      <c r="BL20" s="151">
        <v>2895490</v>
      </c>
      <c r="BM20" s="146">
        <v>5.4857389999999997</v>
      </c>
    </row>
    <row r="21" spans="1:65" x14ac:dyDescent="0.2">
      <c r="A21" s="135">
        <v>1895</v>
      </c>
      <c r="B21" s="137">
        <v>60996.199489999999</v>
      </c>
      <c r="C21" s="152" t="s">
        <v>232</v>
      </c>
      <c r="D21" s="152">
        <v>3208.2914000000001</v>
      </c>
      <c r="E21" s="152"/>
      <c r="F21" s="152" t="s">
        <v>233</v>
      </c>
      <c r="G21" s="152" t="s">
        <v>232</v>
      </c>
      <c r="H21" s="152" t="s">
        <v>232</v>
      </c>
      <c r="I21" s="152">
        <v>64204.490890000001</v>
      </c>
      <c r="J21" s="153" t="s">
        <v>232</v>
      </c>
      <c r="K21" s="125"/>
      <c r="L21" s="135">
        <v>1895</v>
      </c>
      <c r="M21" s="137">
        <v>124348.31</v>
      </c>
      <c r="N21" s="152">
        <v>70770.8</v>
      </c>
      <c r="O21" s="152" t="s">
        <v>232</v>
      </c>
      <c r="P21" s="152" t="s">
        <v>232</v>
      </c>
      <c r="Q21" s="152">
        <f t="shared" si="0"/>
        <v>195119.11</v>
      </c>
      <c r="R21" s="153">
        <v>501587.27529000002</v>
      </c>
      <c r="T21" s="127">
        <v>1899</v>
      </c>
      <c r="U21" s="128" t="s">
        <v>244</v>
      </c>
      <c r="V21" s="129">
        <v>1</v>
      </c>
      <c r="W21" s="131">
        <v>7</v>
      </c>
      <c r="Y21" s="127">
        <v>1894</v>
      </c>
      <c r="Z21" s="128" t="s">
        <v>242</v>
      </c>
      <c r="AA21" s="129">
        <v>5</v>
      </c>
      <c r="AB21" s="131">
        <v>8</v>
      </c>
      <c r="AD21" s="135">
        <v>1894</v>
      </c>
      <c r="AE21" s="154">
        <v>1.0065533333333334</v>
      </c>
      <c r="AF21" s="155" t="s">
        <v>232</v>
      </c>
      <c r="AG21" s="155">
        <v>25.330583333333333</v>
      </c>
      <c r="AH21" s="155" t="s">
        <v>232</v>
      </c>
      <c r="AI21" s="155">
        <v>1.2410366666666668</v>
      </c>
      <c r="AJ21" s="155" t="s">
        <v>232</v>
      </c>
      <c r="AK21" s="155" t="s">
        <v>232</v>
      </c>
      <c r="AL21" s="155" t="s">
        <v>232</v>
      </c>
      <c r="AM21" s="155" t="s">
        <v>232</v>
      </c>
      <c r="AN21" s="156" t="s">
        <v>232</v>
      </c>
      <c r="AP21" s="135">
        <v>1894</v>
      </c>
      <c r="AQ21" s="137">
        <v>192721.72249999997</v>
      </c>
      <c r="AR21" s="152">
        <v>32408.073370000002</v>
      </c>
      <c r="AS21" s="152">
        <v>56064.94816</v>
      </c>
      <c r="AT21" s="152" t="s">
        <v>232</v>
      </c>
      <c r="AU21" s="152">
        <v>203087.22182999997</v>
      </c>
      <c r="AV21" s="152" t="s">
        <v>232</v>
      </c>
      <c r="AW21" s="152">
        <v>70263</v>
      </c>
      <c r="AX21" s="152">
        <v>1069640.7929199999</v>
      </c>
      <c r="AY21" s="152" t="s">
        <v>233</v>
      </c>
      <c r="AZ21" s="153" t="s">
        <v>233</v>
      </c>
      <c r="BB21" s="135">
        <v>1933</v>
      </c>
      <c r="BC21" s="136">
        <v>56.1</v>
      </c>
      <c r="BD21" s="136">
        <v>110.4</v>
      </c>
      <c r="BE21" s="131">
        <v>29060</v>
      </c>
      <c r="BG21" s="135">
        <v>1894</v>
      </c>
      <c r="BH21" s="137">
        <v>1633.01</v>
      </c>
      <c r="BI21" s="137">
        <v>422142.28700000001</v>
      </c>
      <c r="BJ21" s="138">
        <v>718272</v>
      </c>
      <c r="BK21" s="137">
        <v>294198.38400000002</v>
      </c>
      <c r="BL21" s="138">
        <v>2071161</v>
      </c>
      <c r="BM21" s="131">
        <v>5.5447059999999997</v>
      </c>
    </row>
    <row r="22" spans="1:65" x14ac:dyDescent="0.2">
      <c r="A22" s="139">
        <v>1896</v>
      </c>
      <c r="B22" s="140">
        <v>62264.991399999999</v>
      </c>
      <c r="C22" s="141" t="s">
        <v>232</v>
      </c>
      <c r="D22" s="141">
        <v>14110.666140000001</v>
      </c>
      <c r="E22" s="141"/>
      <c r="F22" s="141" t="s">
        <v>233</v>
      </c>
      <c r="G22" s="141" t="s">
        <v>232</v>
      </c>
      <c r="H22" s="141" t="s">
        <v>232</v>
      </c>
      <c r="I22" s="141">
        <v>76375.65754</v>
      </c>
      <c r="J22" s="142" t="s">
        <v>232</v>
      </c>
      <c r="K22" s="125"/>
      <c r="L22" s="139">
        <v>1896</v>
      </c>
      <c r="M22" s="140">
        <v>142617.76999999999</v>
      </c>
      <c r="N22" s="141">
        <v>70770.8</v>
      </c>
      <c r="O22" s="141" t="s">
        <v>232</v>
      </c>
      <c r="P22" s="141" t="s">
        <v>232</v>
      </c>
      <c r="Q22" s="141">
        <f t="shared" si="0"/>
        <v>213388.57</v>
      </c>
      <c r="R22" s="142">
        <v>538131.75925999996</v>
      </c>
      <c r="T22" s="143">
        <v>1899</v>
      </c>
      <c r="U22" s="144" t="s">
        <v>243</v>
      </c>
      <c r="V22" s="145">
        <v>1</v>
      </c>
      <c r="W22" s="146">
        <v>8</v>
      </c>
      <c r="Y22" s="143">
        <v>1894</v>
      </c>
      <c r="Z22" s="144" t="s">
        <v>238</v>
      </c>
      <c r="AA22" s="145">
        <v>30</v>
      </c>
      <c r="AB22" s="146">
        <v>7</v>
      </c>
      <c r="AD22" s="139">
        <v>1895</v>
      </c>
      <c r="AE22" s="147">
        <v>1.0035766666666668</v>
      </c>
      <c r="AF22" s="148" t="s">
        <v>232</v>
      </c>
      <c r="AG22" s="148">
        <v>25.322666666666667</v>
      </c>
      <c r="AH22" s="148" t="s">
        <v>232</v>
      </c>
      <c r="AI22" s="148">
        <v>1.2379083333333332</v>
      </c>
      <c r="AJ22" s="148" t="s">
        <v>232</v>
      </c>
      <c r="AK22" s="148" t="s">
        <v>232</v>
      </c>
      <c r="AL22" s="148" t="s">
        <v>232</v>
      </c>
      <c r="AM22" s="148" t="s">
        <v>232</v>
      </c>
      <c r="AN22" s="149" t="s">
        <v>232</v>
      </c>
      <c r="AP22" s="139">
        <v>1895</v>
      </c>
      <c r="AQ22" s="140">
        <v>194750.78440999996</v>
      </c>
      <c r="AR22" s="141">
        <v>32813.390800000001</v>
      </c>
      <c r="AS22" s="141">
        <v>55624.617439999995</v>
      </c>
      <c r="AT22" s="141" t="s">
        <v>232</v>
      </c>
      <c r="AU22" s="141">
        <v>211406.03334999998</v>
      </c>
      <c r="AV22" s="141" t="s">
        <v>232</v>
      </c>
      <c r="AW22" s="141">
        <v>73975</v>
      </c>
      <c r="AX22" s="141">
        <v>1275568.96083</v>
      </c>
      <c r="AY22" s="141" t="s">
        <v>233</v>
      </c>
      <c r="AZ22" s="142" t="s">
        <v>233</v>
      </c>
      <c r="BB22" s="139">
        <v>1934</v>
      </c>
      <c r="BC22" s="150">
        <v>52.791666666666664</v>
      </c>
      <c r="BD22" s="150">
        <v>123.3</v>
      </c>
      <c r="BE22" s="146">
        <v>17253</v>
      </c>
      <c r="BG22" s="139">
        <v>1895</v>
      </c>
      <c r="BH22" s="140">
        <v>1605.56</v>
      </c>
      <c r="BI22" s="140">
        <v>304574.51699999999</v>
      </c>
      <c r="BJ22" s="151">
        <v>617229</v>
      </c>
      <c r="BK22" s="140">
        <v>265048.41100000002</v>
      </c>
      <c r="BL22" s="151">
        <v>2040729</v>
      </c>
      <c r="BM22" s="146">
        <v>5.6354340000000001</v>
      </c>
    </row>
    <row r="23" spans="1:65" x14ac:dyDescent="0.2">
      <c r="A23" s="135">
        <v>1897</v>
      </c>
      <c r="B23" s="137">
        <v>57781.344920000003</v>
      </c>
      <c r="C23" s="152" t="s">
        <v>232</v>
      </c>
      <c r="D23" s="152">
        <v>15115.58682</v>
      </c>
      <c r="E23" s="152"/>
      <c r="F23" s="152" t="s">
        <v>233</v>
      </c>
      <c r="G23" s="152" t="s">
        <v>232</v>
      </c>
      <c r="H23" s="152" t="s">
        <v>232</v>
      </c>
      <c r="I23" s="152">
        <v>72896.93174</v>
      </c>
      <c r="J23" s="153" t="s">
        <v>232</v>
      </c>
      <c r="K23" s="125"/>
      <c r="L23" s="135">
        <v>1897</v>
      </c>
      <c r="M23" s="137">
        <v>145633.19</v>
      </c>
      <c r="N23" s="152">
        <v>70770.8</v>
      </c>
      <c r="O23" s="152" t="s">
        <v>232</v>
      </c>
      <c r="P23" s="152" t="s">
        <v>232</v>
      </c>
      <c r="Q23" s="152">
        <f t="shared" si="0"/>
        <v>216403.99</v>
      </c>
      <c r="R23" s="153">
        <v>544183.89708999987</v>
      </c>
      <c r="T23" s="127">
        <v>1899</v>
      </c>
      <c r="U23" s="128" t="s">
        <v>234</v>
      </c>
      <c r="V23" s="129">
        <v>10</v>
      </c>
      <c r="W23" s="131">
        <v>9</v>
      </c>
      <c r="Y23" s="127">
        <v>1895</v>
      </c>
      <c r="Z23" s="128" t="s">
        <v>239</v>
      </c>
      <c r="AA23" s="129">
        <v>14</v>
      </c>
      <c r="AB23" s="131">
        <v>6</v>
      </c>
      <c r="AD23" s="135">
        <v>1896</v>
      </c>
      <c r="AE23" s="154">
        <v>1.0029475000000001</v>
      </c>
      <c r="AF23" s="155" t="s">
        <v>232</v>
      </c>
      <c r="AG23" s="155">
        <v>25.279666666666667</v>
      </c>
      <c r="AH23" s="155" t="s">
        <v>232</v>
      </c>
      <c r="AI23" s="155">
        <v>1.2380433333333334</v>
      </c>
      <c r="AJ23" s="155" t="s">
        <v>232</v>
      </c>
      <c r="AK23" s="155" t="s">
        <v>232</v>
      </c>
      <c r="AL23" s="155" t="s">
        <v>232</v>
      </c>
      <c r="AM23" s="155" t="s">
        <v>232</v>
      </c>
      <c r="AN23" s="156" t="s">
        <v>232</v>
      </c>
      <c r="AP23" s="135">
        <v>1896</v>
      </c>
      <c r="AQ23" s="137">
        <v>211828.39691999997</v>
      </c>
      <c r="AR23" s="152">
        <v>33576.197939999998</v>
      </c>
      <c r="AS23" s="152">
        <v>57718.796539999996</v>
      </c>
      <c r="AT23" s="152" t="s">
        <v>232</v>
      </c>
      <c r="AU23" s="152">
        <v>208610.40566000002</v>
      </c>
      <c r="AV23" s="152" t="s">
        <v>232</v>
      </c>
      <c r="AW23" s="152">
        <v>76477</v>
      </c>
      <c r="AX23" s="152">
        <v>1164532.5377100001</v>
      </c>
      <c r="AY23" s="152" t="s">
        <v>233</v>
      </c>
      <c r="AZ23" s="153" t="s">
        <v>233</v>
      </c>
      <c r="BB23" s="135">
        <v>1935</v>
      </c>
      <c r="BC23" s="136">
        <v>56.858333333333341</v>
      </c>
      <c r="BD23" s="136">
        <v>128.9</v>
      </c>
      <c r="BE23" s="131">
        <v>13778</v>
      </c>
      <c r="BG23" s="135">
        <v>1896</v>
      </c>
      <c r="BH23" s="137">
        <v>1720.1580000000001</v>
      </c>
      <c r="BI23" s="137">
        <v>337922.929</v>
      </c>
      <c r="BJ23" s="138">
        <v>656077</v>
      </c>
      <c r="BK23" s="137">
        <v>324056.652</v>
      </c>
      <c r="BL23" s="138">
        <v>2660467</v>
      </c>
      <c r="BM23" s="131">
        <v>5.7099589999999996</v>
      </c>
    </row>
    <row r="24" spans="1:65" x14ac:dyDescent="0.2">
      <c r="A24" s="139">
        <v>1898</v>
      </c>
      <c r="B24" s="140">
        <v>59828.144159999996</v>
      </c>
      <c r="C24" s="141" t="s">
        <v>232</v>
      </c>
      <c r="D24" s="141">
        <v>20942.534339999998</v>
      </c>
      <c r="E24" s="141"/>
      <c r="F24" s="141" t="s">
        <v>233</v>
      </c>
      <c r="G24" s="141" t="s">
        <v>232</v>
      </c>
      <c r="H24" s="141" t="s">
        <v>232</v>
      </c>
      <c r="I24" s="141">
        <v>80770.678499999995</v>
      </c>
      <c r="J24" s="142" t="s">
        <v>232</v>
      </c>
      <c r="K24" s="125"/>
      <c r="L24" s="139">
        <v>1898</v>
      </c>
      <c r="M24" s="140">
        <v>162334.01999999999</v>
      </c>
      <c r="N24" s="141">
        <v>70770.8</v>
      </c>
      <c r="O24" s="141" t="s">
        <v>232</v>
      </c>
      <c r="P24" s="141" t="s">
        <v>232</v>
      </c>
      <c r="Q24" s="141">
        <f t="shared" si="0"/>
        <v>233104.82</v>
      </c>
      <c r="R24" s="142">
        <v>590660.26355999999</v>
      </c>
      <c r="T24" s="143">
        <v>1900</v>
      </c>
      <c r="U24" s="144" t="s">
        <v>235</v>
      </c>
      <c r="V24" s="145">
        <v>19</v>
      </c>
      <c r="W24" s="146">
        <v>8</v>
      </c>
      <c r="Y24" s="143">
        <v>1898</v>
      </c>
      <c r="Z24" s="144" t="s">
        <v>243</v>
      </c>
      <c r="AA24" s="145">
        <v>7</v>
      </c>
      <c r="AB24" s="146">
        <v>7</v>
      </c>
      <c r="AD24" s="139">
        <v>1897</v>
      </c>
      <c r="AE24" s="147">
        <v>1.0041858333333331</v>
      </c>
      <c r="AF24" s="148" t="s">
        <v>232</v>
      </c>
      <c r="AG24" s="148">
        <v>25.276666666666671</v>
      </c>
      <c r="AH24" s="148" t="s">
        <v>232</v>
      </c>
      <c r="AI24" s="148">
        <v>1.2401666666666666</v>
      </c>
      <c r="AJ24" s="148" t="s">
        <v>232</v>
      </c>
      <c r="AK24" s="148" t="s">
        <v>232</v>
      </c>
      <c r="AL24" s="148" t="s">
        <v>232</v>
      </c>
      <c r="AM24" s="148" t="s">
        <v>232</v>
      </c>
      <c r="AN24" s="149" t="s">
        <v>232</v>
      </c>
      <c r="AP24" s="139">
        <f>AP23+1</f>
        <v>1897</v>
      </c>
      <c r="AQ24" s="140">
        <v>210591.35179999997</v>
      </c>
      <c r="AR24" s="141">
        <v>33591.142270000004</v>
      </c>
      <c r="AS24" s="141">
        <v>63928.904920000001</v>
      </c>
      <c r="AT24" s="141" t="s">
        <v>232</v>
      </c>
      <c r="AU24" s="141">
        <v>217088.10880000002</v>
      </c>
      <c r="AV24" s="141" t="s">
        <v>232</v>
      </c>
      <c r="AW24" s="141">
        <v>79215</v>
      </c>
      <c r="AX24" s="141">
        <v>1238230.2005</v>
      </c>
      <c r="AY24" s="141" t="s">
        <v>233</v>
      </c>
      <c r="AZ24" s="142" t="s">
        <v>233</v>
      </c>
      <c r="BB24" s="139">
        <v>1936</v>
      </c>
      <c r="BC24" s="150">
        <v>61.116666666666667</v>
      </c>
      <c r="BD24" s="150">
        <v>133.5</v>
      </c>
      <c r="BE24" s="146">
        <v>13549</v>
      </c>
      <c r="BG24" s="139">
        <v>1897</v>
      </c>
      <c r="BH24" s="140">
        <v>1539.3779999999999</v>
      </c>
      <c r="BI24" s="140">
        <v>355782.804</v>
      </c>
      <c r="BJ24" s="151">
        <v>693819</v>
      </c>
      <c r="BK24" s="140">
        <v>224179.69</v>
      </c>
      <c r="BL24" s="151">
        <v>2082245</v>
      </c>
      <c r="BM24" s="146">
        <v>5.7952349999999999</v>
      </c>
    </row>
    <row r="25" spans="1:65" x14ac:dyDescent="0.2">
      <c r="A25" s="135">
        <v>1899</v>
      </c>
      <c r="B25" s="137">
        <v>34737.587960000004</v>
      </c>
      <c r="C25" s="152" t="s">
        <v>232</v>
      </c>
      <c r="D25" s="152">
        <v>14587.568090000001</v>
      </c>
      <c r="E25" s="152"/>
      <c r="F25" s="152" t="s">
        <v>233</v>
      </c>
      <c r="G25" s="152" t="s">
        <v>232</v>
      </c>
      <c r="H25" s="152" t="s">
        <v>232</v>
      </c>
      <c r="I25" s="152">
        <v>49325.156050000005</v>
      </c>
      <c r="J25" s="153" t="s">
        <v>232</v>
      </c>
      <c r="K25" s="125"/>
      <c r="L25" s="135">
        <v>1899</v>
      </c>
      <c r="M25" s="137">
        <v>108718.9</v>
      </c>
      <c r="N25" s="152">
        <v>70770.8</v>
      </c>
      <c r="O25" s="152" t="s">
        <v>232</v>
      </c>
      <c r="P25" s="152" t="s">
        <v>232</v>
      </c>
      <c r="Q25" s="152">
        <f t="shared" si="0"/>
        <v>179489.7</v>
      </c>
      <c r="R25" s="153">
        <v>496032.55109000008</v>
      </c>
      <c r="T25" s="127">
        <v>1901</v>
      </c>
      <c r="U25" s="128" t="s">
        <v>239</v>
      </c>
      <c r="V25" s="129">
        <v>1</v>
      </c>
      <c r="W25" s="131">
        <v>7</v>
      </c>
      <c r="Y25" s="127">
        <v>1899</v>
      </c>
      <c r="Z25" s="128" t="s">
        <v>237</v>
      </c>
      <c r="AA25" s="129">
        <v>21</v>
      </c>
      <c r="AB25" s="131">
        <v>6</v>
      </c>
      <c r="AD25" s="135">
        <v>1898</v>
      </c>
      <c r="AE25" s="154">
        <v>1.0015708333333333</v>
      </c>
      <c r="AF25" s="155" t="s">
        <v>232</v>
      </c>
      <c r="AG25" s="155">
        <v>25.326916666666666</v>
      </c>
      <c r="AH25" s="155" t="s">
        <v>232</v>
      </c>
      <c r="AI25" s="155">
        <v>1.2386333333333333</v>
      </c>
      <c r="AJ25" s="155" t="s">
        <v>232</v>
      </c>
      <c r="AK25" s="155" t="s">
        <v>232</v>
      </c>
      <c r="AL25" s="155" t="s">
        <v>232</v>
      </c>
      <c r="AM25" s="155" t="s">
        <v>232</v>
      </c>
      <c r="AN25" s="156" t="s">
        <v>232</v>
      </c>
      <c r="AP25" s="135">
        <f t="shared" ref="AP25:AP74" si="1">AP24+1</f>
        <v>1898</v>
      </c>
      <c r="AQ25" s="137">
        <v>236339.57816</v>
      </c>
      <c r="AR25" s="152">
        <v>33568.193599999999</v>
      </c>
      <c r="AS25" s="152">
        <v>79444.292879999994</v>
      </c>
      <c r="AT25" s="152" t="s">
        <v>232</v>
      </c>
      <c r="AU25" s="152">
        <v>224773.41625000001</v>
      </c>
      <c r="AV25" s="152" t="s">
        <v>232</v>
      </c>
      <c r="AW25" s="152">
        <v>81807</v>
      </c>
      <c r="AX25" s="152">
        <v>1222123.5249999999</v>
      </c>
      <c r="AY25" s="152" t="s">
        <v>233</v>
      </c>
      <c r="AZ25" s="153" t="s">
        <v>233</v>
      </c>
      <c r="BB25" s="135">
        <v>1937</v>
      </c>
      <c r="BC25" s="136">
        <v>67.216666666666683</v>
      </c>
      <c r="BD25" s="136">
        <v>138.80000000000001</v>
      </c>
      <c r="BE25" s="131">
        <v>10851</v>
      </c>
      <c r="BG25" s="135">
        <v>1898</v>
      </c>
      <c r="BH25" s="137">
        <v>1936.29</v>
      </c>
      <c r="BI25" s="137">
        <v>389908.43900000001</v>
      </c>
      <c r="BJ25" s="138">
        <v>882902</v>
      </c>
      <c r="BK25" s="137">
        <v>283181.56699999998</v>
      </c>
      <c r="BL25" s="138">
        <v>2644192</v>
      </c>
      <c r="BM25" s="131">
        <v>5.8630370000000003</v>
      </c>
    </row>
    <row r="26" spans="1:65" x14ac:dyDescent="0.2">
      <c r="A26" s="139">
        <v>1900</v>
      </c>
      <c r="B26" s="140">
        <v>39902.73474</v>
      </c>
      <c r="C26" s="141" t="s">
        <v>232</v>
      </c>
      <c r="D26" s="141">
        <v>10182.880369999999</v>
      </c>
      <c r="E26" s="141"/>
      <c r="F26" s="141">
        <v>11117.12</v>
      </c>
      <c r="G26" s="141" t="s">
        <v>232</v>
      </c>
      <c r="H26" s="141" t="s">
        <v>232</v>
      </c>
      <c r="I26" s="141">
        <v>61202.735110000001</v>
      </c>
      <c r="J26" s="142" t="s">
        <v>232</v>
      </c>
      <c r="K26" s="125"/>
      <c r="L26" s="139">
        <v>1900</v>
      </c>
      <c r="M26" s="140">
        <v>120622.18</v>
      </c>
      <c r="N26" s="141">
        <v>74370.8</v>
      </c>
      <c r="O26" s="141" t="s">
        <v>232</v>
      </c>
      <c r="P26" s="141" t="s">
        <v>232</v>
      </c>
      <c r="Q26" s="141">
        <f t="shared" si="0"/>
        <v>194992.97999999998</v>
      </c>
      <c r="R26" s="142">
        <v>497396.38507999998</v>
      </c>
      <c r="T26" s="143">
        <v>1902</v>
      </c>
      <c r="U26" s="144" t="s">
        <v>235</v>
      </c>
      <c r="V26" s="145">
        <v>1</v>
      </c>
      <c r="W26" s="146">
        <v>6</v>
      </c>
      <c r="Y26" s="143">
        <v>1899</v>
      </c>
      <c r="Z26" s="144" t="s">
        <v>240</v>
      </c>
      <c r="AA26" s="145">
        <v>25</v>
      </c>
      <c r="AB26" s="146">
        <v>7</v>
      </c>
      <c r="AD26" s="139">
        <v>1899</v>
      </c>
      <c r="AE26" s="147">
        <v>1.0175666666666665</v>
      </c>
      <c r="AF26" s="148" t="s">
        <v>232</v>
      </c>
      <c r="AG26" s="148">
        <v>25.677083333333332</v>
      </c>
      <c r="AH26" s="148" t="s">
        <v>232</v>
      </c>
      <c r="AI26" s="148">
        <v>1.2545249999999999</v>
      </c>
      <c r="AJ26" s="148" t="s">
        <v>232</v>
      </c>
      <c r="AK26" s="148" t="s">
        <v>232</v>
      </c>
      <c r="AL26" s="148" t="s">
        <v>232</v>
      </c>
      <c r="AM26" s="148" t="s">
        <v>232</v>
      </c>
      <c r="AN26" s="149" t="s">
        <v>232</v>
      </c>
      <c r="AP26" s="139">
        <f t="shared" si="1"/>
        <v>1899</v>
      </c>
      <c r="AQ26" s="140">
        <v>193957.86773</v>
      </c>
      <c r="AR26" s="141">
        <v>34039.212299999999</v>
      </c>
      <c r="AS26" s="141">
        <v>55663.671499999997</v>
      </c>
      <c r="AT26" s="141" t="s">
        <v>232</v>
      </c>
      <c r="AU26" s="141">
        <v>229362.77729999999</v>
      </c>
      <c r="AV26" s="141" t="s">
        <v>232</v>
      </c>
      <c r="AW26" s="141">
        <v>85757</v>
      </c>
      <c r="AX26" s="141">
        <v>1469368.9608300002</v>
      </c>
      <c r="AY26" s="141" t="s">
        <v>233</v>
      </c>
      <c r="AZ26" s="142" t="s">
        <v>233</v>
      </c>
      <c r="BB26" s="139">
        <v>1938</v>
      </c>
      <c r="BC26" s="150">
        <v>74.575000000000003</v>
      </c>
      <c r="BD26" s="150">
        <v>141.19999999999999</v>
      </c>
      <c r="BE26" s="146">
        <v>7268</v>
      </c>
      <c r="BG26" s="139">
        <v>1899</v>
      </c>
      <c r="BH26" s="140">
        <v>1396.95</v>
      </c>
      <c r="BI26" s="140">
        <v>333267.93800000002</v>
      </c>
      <c r="BJ26" s="151">
        <v>789789</v>
      </c>
      <c r="BK26" s="140">
        <v>149119.65700000001</v>
      </c>
      <c r="BL26" s="151">
        <v>1300864</v>
      </c>
      <c r="BM26" s="146">
        <v>5.95669</v>
      </c>
    </row>
    <row r="27" spans="1:65" x14ac:dyDescent="0.2">
      <c r="A27" s="135">
        <v>1901</v>
      </c>
      <c r="B27" s="137">
        <v>49107.433590000001</v>
      </c>
      <c r="C27" s="152" t="s">
        <v>232</v>
      </c>
      <c r="D27" s="152">
        <v>20275.149010000001</v>
      </c>
      <c r="E27" s="152"/>
      <c r="F27" s="152">
        <v>17924.850999999999</v>
      </c>
      <c r="G27" s="152" t="s">
        <v>232</v>
      </c>
      <c r="H27" s="152" t="s">
        <v>232</v>
      </c>
      <c r="I27" s="152">
        <v>87307.433599999989</v>
      </c>
      <c r="J27" s="153" t="s">
        <v>232</v>
      </c>
      <c r="K27" s="125"/>
      <c r="L27" s="135">
        <v>1901</v>
      </c>
      <c r="M27" s="137">
        <v>144965.4</v>
      </c>
      <c r="N27" s="152">
        <v>74370.8</v>
      </c>
      <c r="O27" s="152" t="s">
        <v>232</v>
      </c>
      <c r="P27" s="152" t="s">
        <v>232</v>
      </c>
      <c r="Q27" s="152">
        <f t="shared" si="0"/>
        <v>219336.2</v>
      </c>
      <c r="R27" s="153">
        <v>534044.29443000001</v>
      </c>
      <c r="T27" s="127">
        <v>1902</v>
      </c>
      <c r="U27" s="128" t="s">
        <v>242</v>
      </c>
      <c r="V27" s="129">
        <v>14</v>
      </c>
      <c r="W27" s="131">
        <v>5</v>
      </c>
      <c r="Y27" s="127">
        <v>1899</v>
      </c>
      <c r="Z27" s="128" t="s">
        <v>240</v>
      </c>
      <c r="AA27" s="129">
        <v>30</v>
      </c>
      <c r="AB27" s="131">
        <v>8</v>
      </c>
      <c r="AD27" s="135">
        <v>1900</v>
      </c>
      <c r="AE27" s="154">
        <v>1.0134583333333333</v>
      </c>
      <c r="AF27" s="155" t="s">
        <v>232</v>
      </c>
      <c r="AG27" s="155">
        <v>25.483333333333334</v>
      </c>
      <c r="AH27" s="155" t="s">
        <v>232</v>
      </c>
      <c r="AI27" s="155">
        <v>1.2450000000000001</v>
      </c>
      <c r="AJ27" s="155" t="s">
        <v>232</v>
      </c>
      <c r="AK27" s="155" t="s">
        <v>232</v>
      </c>
      <c r="AL27" s="155" t="s">
        <v>232</v>
      </c>
      <c r="AM27" s="155" t="s">
        <v>232</v>
      </c>
      <c r="AN27" s="156" t="s">
        <v>232</v>
      </c>
      <c r="AP27" s="135">
        <f t="shared" si="1"/>
        <v>1900</v>
      </c>
      <c r="AQ27" s="137">
        <v>209549.33702000001</v>
      </c>
      <c r="AR27" s="152" t="s">
        <v>233</v>
      </c>
      <c r="AS27" s="152" t="s">
        <v>233</v>
      </c>
      <c r="AT27" s="152" t="s">
        <v>232</v>
      </c>
      <c r="AU27" s="152">
        <v>236793.35412</v>
      </c>
      <c r="AV27" s="152" t="s">
        <v>232</v>
      </c>
      <c r="AW27" s="152">
        <v>92772</v>
      </c>
      <c r="AX27" s="152">
        <v>1448941.3069</v>
      </c>
      <c r="AY27" s="152" t="s">
        <v>233</v>
      </c>
      <c r="AZ27" s="153" t="s">
        <v>233</v>
      </c>
      <c r="BB27" s="135">
        <v>1939</v>
      </c>
      <c r="BC27" s="136">
        <v>77.849999999999994</v>
      </c>
      <c r="BD27" s="136">
        <v>138.9</v>
      </c>
      <c r="BE27" s="131" t="s">
        <v>233</v>
      </c>
      <c r="BG27" s="135">
        <v>1900</v>
      </c>
      <c r="BH27" s="137">
        <v>1879.8979999999999</v>
      </c>
      <c r="BI27" s="137">
        <v>216985.878</v>
      </c>
      <c r="BJ27" s="138">
        <v>412105</v>
      </c>
      <c r="BK27" s="137">
        <v>280000.43099999998</v>
      </c>
      <c r="BL27" s="138">
        <v>2047223</v>
      </c>
      <c r="BM27" s="131">
        <v>6.0454809999999997</v>
      </c>
    </row>
    <row r="28" spans="1:65" x14ac:dyDescent="0.2">
      <c r="A28" s="139">
        <v>1902</v>
      </c>
      <c r="B28" s="140">
        <v>72168.188090000011</v>
      </c>
      <c r="C28" s="141" t="s">
        <v>232</v>
      </c>
      <c r="D28" s="141">
        <v>28731.158800000001</v>
      </c>
      <c r="E28" s="141"/>
      <c r="F28" s="141">
        <v>36668.841</v>
      </c>
      <c r="G28" s="141" t="s">
        <v>232</v>
      </c>
      <c r="H28" s="141" t="s">
        <v>232</v>
      </c>
      <c r="I28" s="141">
        <v>137568.18789</v>
      </c>
      <c r="J28" s="142" t="s">
        <v>232</v>
      </c>
      <c r="K28" s="125"/>
      <c r="L28" s="139">
        <v>1902</v>
      </c>
      <c r="M28" s="140">
        <v>167324.24</v>
      </c>
      <c r="N28" s="141">
        <v>74370.8</v>
      </c>
      <c r="O28" s="141" t="s">
        <v>232</v>
      </c>
      <c r="P28" s="141" t="s">
        <v>232</v>
      </c>
      <c r="Q28" s="141">
        <f t="shared" si="0"/>
        <v>241695.03999999998</v>
      </c>
      <c r="R28" s="142">
        <v>574755.30966999999</v>
      </c>
      <c r="T28" s="143">
        <v>1907</v>
      </c>
      <c r="U28" s="144" t="s">
        <v>242</v>
      </c>
      <c r="V28" s="145">
        <v>30</v>
      </c>
      <c r="W28" s="146">
        <v>6</v>
      </c>
      <c r="Y28" s="143">
        <v>1899</v>
      </c>
      <c r="Z28" s="144" t="s">
        <v>238</v>
      </c>
      <c r="AA28" s="145">
        <v>30</v>
      </c>
      <c r="AB28" s="146">
        <v>9</v>
      </c>
      <c r="AD28" s="139">
        <v>1901</v>
      </c>
      <c r="AE28" s="147">
        <v>1.0085</v>
      </c>
      <c r="AF28" s="148" t="s">
        <v>232</v>
      </c>
      <c r="AG28" s="148">
        <v>25.373333333333335</v>
      </c>
      <c r="AH28" s="148" t="s">
        <v>232</v>
      </c>
      <c r="AI28" s="148">
        <v>1.2426250000000001</v>
      </c>
      <c r="AJ28" s="148" t="s">
        <v>232</v>
      </c>
      <c r="AK28" s="148" t="s">
        <v>232</v>
      </c>
      <c r="AL28" s="148" t="s">
        <v>232</v>
      </c>
      <c r="AM28" s="148" t="s">
        <v>232</v>
      </c>
      <c r="AN28" s="149" t="s">
        <v>232</v>
      </c>
      <c r="AP28" s="139">
        <f t="shared" si="1"/>
        <v>1901</v>
      </c>
      <c r="AQ28" s="140">
        <v>237242.53743</v>
      </c>
      <c r="AR28" s="141">
        <v>45307.609710000004</v>
      </c>
      <c r="AS28" s="141">
        <v>63555.117039999997</v>
      </c>
      <c r="AT28" s="141" t="s">
        <v>232</v>
      </c>
      <c r="AU28" s="141">
        <v>216025.34924999997</v>
      </c>
      <c r="AV28" s="141" t="s">
        <v>232</v>
      </c>
      <c r="AW28" s="141">
        <v>86240</v>
      </c>
      <c r="AX28" s="141" t="s">
        <v>233</v>
      </c>
      <c r="AY28" s="141" t="s">
        <v>233</v>
      </c>
      <c r="AZ28" s="142" t="s">
        <v>233</v>
      </c>
      <c r="BB28" s="139">
        <v>1940</v>
      </c>
      <c r="BC28" s="150">
        <v>110.50833333333334</v>
      </c>
      <c r="BD28" s="150">
        <v>112.6</v>
      </c>
      <c r="BE28" s="146" t="s">
        <v>233</v>
      </c>
      <c r="BG28" s="139">
        <v>1901</v>
      </c>
      <c r="BH28" s="140">
        <v>1956.0419999999999</v>
      </c>
      <c r="BI28" s="140">
        <v>292436</v>
      </c>
      <c r="BJ28" s="151">
        <v>484368</v>
      </c>
      <c r="BK28" s="140">
        <v>353831</v>
      </c>
      <c r="BL28" s="151">
        <v>2984859</v>
      </c>
      <c r="BM28" s="146">
        <v>6.1259519999999998</v>
      </c>
    </row>
    <row r="29" spans="1:65" x14ac:dyDescent="0.2">
      <c r="A29" s="135">
        <v>1903</v>
      </c>
      <c r="B29" s="137">
        <v>73462.380409999998</v>
      </c>
      <c r="C29" s="152" t="s">
        <v>232</v>
      </c>
      <c r="D29" s="152">
        <v>30871.943090000001</v>
      </c>
      <c r="E29" s="152"/>
      <c r="F29" s="152">
        <v>55428.057000000001</v>
      </c>
      <c r="G29" s="152" t="s">
        <v>232</v>
      </c>
      <c r="H29" s="152" t="s">
        <v>232</v>
      </c>
      <c r="I29" s="152">
        <v>159762.3805</v>
      </c>
      <c r="J29" s="153" t="s">
        <v>232</v>
      </c>
      <c r="K29" s="125"/>
      <c r="L29" s="135">
        <v>1903</v>
      </c>
      <c r="M29" s="137">
        <v>177635.67</v>
      </c>
      <c r="N29" s="152">
        <v>74370.8</v>
      </c>
      <c r="O29" s="152" t="s">
        <v>232</v>
      </c>
      <c r="P29" s="152" t="s">
        <v>232</v>
      </c>
      <c r="Q29" s="152">
        <f t="shared" si="0"/>
        <v>252006.47000000003</v>
      </c>
      <c r="R29" s="153">
        <v>615972.55946999998</v>
      </c>
      <c r="T29" s="127">
        <v>1907</v>
      </c>
      <c r="U29" s="128" t="s">
        <v>238</v>
      </c>
      <c r="V29" s="129">
        <v>19</v>
      </c>
      <c r="W29" s="131">
        <v>7</v>
      </c>
      <c r="Y29" s="127">
        <v>1899</v>
      </c>
      <c r="Z29" s="128" t="s">
        <v>234</v>
      </c>
      <c r="AA29" s="129">
        <v>10</v>
      </c>
      <c r="AB29" s="131">
        <v>10</v>
      </c>
      <c r="AD29" s="135">
        <v>1902</v>
      </c>
      <c r="AE29" s="154">
        <v>1.0041916666666666</v>
      </c>
      <c r="AF29" s="155" t="s">
        <v>232</v>
      </c>
      <c r="AG29" s="155">
        <v>25.250833333333333</v>
      </c>
      <c r="AH29" s="155" t="s">
        <v>232</v>
      </c>
      <c r="AI29" s="155">
        <v>1.2346333333333332</v>
      </c>
      <c r="AJ29" s="155" t="s">
        <v>232</v>
      </c>
      <c r="AK29" s="155" t="s">
        <v>232</v>
      </c>
      <c r="AL29" s="155" t="s">
        <v>232</v>
      </c>
      <c r="AM29" s="155" t="s">
        <v>232</v>
      </c>
      <c r="AN29" s="156" t="s">
        <v>232</v>
      </c>
      <c r="AP29" s="135">
        <f t="shared" si="1"/>
        <v>1902</v>
      </c>
      <c r="AQ29" s="137">
        <v>248469.77299999999</v>
      </c>
      <c r="AR29" s="152">
        <v>47882.614000000001</v>
      </c>
      <c r="AS29" s="152">
        <v>52942.466</v>
      </c>
      <c r="AT29" s="152" t="s">
        <v>232</v>
      </c>
      <c r="AU29" s="152">
        <v>216140.01443000001</v>
      </c>
      <c r="AV29" s="152" t="s">
        <v>232</v>
      </c>
      <c r="AW29" s="152">
        <v>86441</v>
      </c>
      <c r="AX29" s="152">
        <v>1413339.3853499999</v>
      </c>
      <c r="AY29" s="152" t="s">
        <v>233</v>
      </c>
      <c r="AZ29" s="153" t="s">
        <v>233</v>
      </c>
      <c r="BB29" s="135">
        <v>1941</v>
      </c>
      <c r="BC29" s="136" t="s">
        <v>233</v>
      </c>
      <c r="BD29" s="136">
        <v>107.5</v>
      </c>
      <c r="BE29" s="131" t="s">
        <v>233</v>
      </c>
      <c r="BG29" s="135">
        <v>1902</v>
      </c>
      <c r="BH29" s="137">
        <v>1958.3489999999999</v>
      </c>
      <c r="BI29" s="137">
        <v>283345</v>
      </c>
      <c r="BJ29" s="138">
        <v>462333</v>
      </c>
      <c r="BK29" s="137">
        <v>374819</v>
      </c>
      <c r="BL29" s="138">
        <v>3318260</v>
      </c>
      <c r="BM29" s="131">
        <v>6.1931390000000004</v>
      </c>
    </row>
    <row r="30" spans="1:65" x14ac:dyDescent="0.2">
      <c r="A30" s="139">
        <v>1904</v>
      </c>
      <c r="B30" s="140">
        <v>53922.746799999994</v>
      </c>
      <c r="C30" s="141" t="s">
        <v>232</v>
      </c>
      <c r="D30" s="141">
        <v>20183.412339999999</v>
      </c>
      <c r="E30" s="141"/>
      <c r="F30" s="141">
        <v>42516.588000000003</v>
      </c>
      <c r="G30" s="141" t="s">
        <v>232</v>
      </c>
      <c r="H30" s="141" t="s">
        <v>232</v>
      </c>
      <c r="I30" s="141">
        <v>116622.74713999999</v>
      </c>
      <c r="J30" s="142" t="s">
        <v>232</v>
      </c>
      <c r="K30" s="125"/>
      <c r="L30" s="139">
        <v>1904</v>
      </c>
      <c r="M30" s="140">
        <v>167144.76999999999</v>
      </c>
      <c r="N30" s="141">
        <v>74370.8</v>
      </c>
      <c r="O30" s="141" t="s">
        <v>232</v>
      </c>
      <c r="P30" s="141" t="s">
        <v>232</v>
      </c>
      <c r="Q30" s="141">
        <f t="shared" si="0"/>
        <v>241515.57</v>
      </c>
      <c r="R30" s="142">
        <v>622552.43709000002</v>
      </c>
      <c r="T30" s="143">
        <v>1907</v>
      </c>
      <c r="U30" s="144" t="s">
        <v>243</v>
      </c>
      <c r="V30" s="145">
        <v>27</v>
      </c>
      <c r="W30" s="146">
        <v>8</v>
      </c>
      <c r="Y30" s="143">
        <v>1900</v>
      </c>
      <c r="Z30" s="144" t="s">
        <v>235</v>
      </c>
      <c r="AA30" s="145">
        <v>18</v>
      </c>
      <c r="AB30" s="146">
        <v>9</v>
      </c>
      <c r="AD30" s="139">
        <v>1903</v>
      </c>
      <c r="AE30" s="147">
        <v>1.0045983333333333</v>
      </c>
      <c r="AF30" s="148" t="s">
        <v>232</v>
      </c>
      <c r="AG30" s="148">
        <v>25.274083333333333</v>
      </c>
      <c r="AH30" s="148" t="s">
        <v>232</v>
      </c>
      <c r="AI30" s="148">
        <v>1.2368541666666668</v>
      </c>
      <c r="AJ30" s="148" t="s">
        <v>232</v>
      </c>
      <c r="AK30" s="148" t="s">
        <v>232</v>
      </c>
      <c r="AL30" s="148" t="s">
        <v>232</v>
      </c>
      <c r="AM30" s="148" t="s">
        <v>232</v>
      </c>
      <c r="AN30" s="149" t="s">
        <v>232</v>
      </c>
      <c r="AP30" s="139">
        <f t="shared" si="1"/>
        <v>1903</v>
      </c>
      <c r="AQ30" s="140">
        <v>246759.27090999999</v>
      </c>
      <c r="AR30" s="141">
        <v>44534.249000000003</v>
      </c>
      <c r="AS30" s="141">
        <v>46994.244380000004</v>
      </c>
      <c r="AT30" s="141" t="s">
        <v>232</v>
      </c>
      <c r="AU30" s="141">
        <v>218090.53737999999</v>
      </c>
      <c r="AV30" s="141" t="s">
        <v>232</v>
      </c>
      <c r="AW30" s="141">
        <v>86411</v>
      </c>
      <c r="AX30" s="141">
        <v>1403839.6113999998</v>
      </c>
      <c r="AY30" s="141" t="s">
        <v>233</v>
      </c>
      <c r="AZ30" s="142" t="s">
        <v>233</v>
      </c>
      <c r="BB30" s="139">
        <v>1942</v>
      </c>
      <c r="BC30" s="150" t="s">
        <v>233</v>
      </c>
      <c r="BD30" s="150">
        <v>110.2</v>
      </c>
      <c r="BE30" s="146" t="s">
        <v>233</v>
      </c>
      <c r="BG30" s="139">
        <v>1903</v>
      </c>
      <c r="BH30" s="140">
        <v>2076.6239999999998</v>
      </c>
      <c r="BI30" s="140">
        <v>269924</v>
      </c>
      <c r="BJ30" s="151">
        <v>470075</v>
      </c>
      <c r="BK30" s="140">
        <v>355630</v>
      </c>
      <c r="BL30" s="151">
        <v>3238186</v>
      </c>
      <c r="BM30" s="146">
        <v>6.2895079999999997</v>
      </c>
    </row>
    <row r="31" spans="1:65" x14ac:dyDescent="0.2">
      <c r="A31" s="135">
        <v>1905</v>
      </c>
      <c r="B31" s="137">
        <v>77780.868269999992</v>
      </c>
      <c r="C31" s="152" t="s">
        <v>232</v>
      </c>
      <c r="D31" s="152">
        <v>31407.905170000002</v>
      </c>
      <c r="E31" s="152"/>
      <c r="F31" s="152">
        <v>60892.095000000001</v>
      </c>
      <c r="G31" s="152" t="s">
        <v>232</v>
      </c>
      <c r="H31" s="152" t="s">
        <v>232</v>
      </c>
      <c r="I31" s="152">
        <v>170080.86843999999</v>
      </c>
      <c r="J31" s="153" t="s">
        <v>232</v>
      </c>
      <c r="K31" s="125"/>
      <c r="L31" s="135">
        <v>1905</v>
      </c>
      <c r="M31" s="137">
        <v>237614.16</v>
      </c>
      <c r="N31" s="152">
        <v>76620.800000000003</v>
      </c>
      <c r="O31" s="152" t="s">
        <v>232</v>
      </c>
      <c r="P31" s="152" t="s">
        <v>232</v>
      </c>
      <c r="Q31" s="152">
        <f t="shared" si="0"/>
        <v>314234.96000000002</v>
      </c>
      <c r="R31" s="153">
        <v>830134.11171000008</v>
      </c>
      <c r="T31" s="127">
        <v>1907</v>
      </c>
      <c r="U31" s="128" t="s">
        <v>234</v>
      </c>
      <c r="V31" s="129">
        <v>29</v>
      </c>
      <c r="W31" s="131">
        <v>7</v>
      </c>
      <c r="Y31" s="127">
        <v>1901</v>
      </c>
      <c r="Z31" s="128" t="s">
        <v>241</v>
      </c>
      <c r="AA31" s="129">
        <v>29</v>
      </c>
      <c r="AB31" s="131">
        <v>8</v>
      </c>
      <c r="AD31" s="135">
        <v>1904</v>
      </c>
      <c r="AE31" s="154">
        <v>1.0082625000000001</v>
      </c>
      <c r="AF31" s="155" t="s">
        <v>232</v>
      </c>
      <c r="AG31" s="155">
        <v>25.366666666666671</v>
      </c>
      <c r="AH31" s="155" t="s">
        <v>232</v>
      </c>
      <c r="AI31" s="155">
        <v>1.2424633333333333</v>
      </c>
      <c r="AJ31" s="155" t="s">
        <v>232</v>
      </c>
      <c r="AK31" s="155" t="s">
        <v>232</v>
      </c>
      <c r="AL31" s="155" t="s">
        <v>232</v>
      </c>
      <c r="AM31" s="155" t="s">
        <v>232</v>
      </c>
      <c r="AN31" s="156" t="s">
        <v>232</v>
      </c>
      <c r="AP31" s="135">
        <f t="shared" si="1"/>
        <v>1904</v>
      </c>
      <c r="AQ31" s="137">
        <v>231504.01750999998</v>
      </c>
      <c r="AR31" s="152">
        <v>42402.069499999998</v>
      </c>
      <c r="AS31" s="152">
        <v>42358.617100000003</v>
      </c>
      <c r="AT31" s="152" t="s">
        <v>232</v>
      </c>
      <c r="AU31" s="152">
        <v>225028.29096000001</v>
      </c>
      <c r="AV31" s="152" t="s">
        <v>232</v>
      </c>
      <c r="AW31" s="152">
        <v>86732</v>
      </c>
      <c r="AX31" s="152">
        <v>1382734.0539000002</v>
      </c>
      <c r="AY31" s="152" t="s">
        <v>233</v>
      </c>
      <c r="AZ31" s="153" t="s">
        <v>233</v>
      </c>
      <c r="BB31" s="135">
        <v>1943</v>
      </c>
      <c r="BC31" s="136" t="s">
        <v>233</v>
      </c>
      <c r="BD31" s="136">
        <v>119.9</v>
      </c>
      <c r="BE31" s="131" t="s">
        <v>233</v>
      </c>
      <c r="BG31" s="135">
        <v>1904</v>
      </c>
      <c r="BH31" s="137">
        <v>1653.4929999999999</v>
      </c>
      <c r="BI31" s="137">
        <v>311372</v>
      </c>
      <c r="BJ31" s="138">
        <v>525294</v>
      </c>
      <c r="BK31" s="137">
        <v>261872</v>
      </c>
      <c r="BL31" s="138">
        <v>2269108</v>
      </c>
      <c r="BM31" s="131">
        <v>6.490024</v>
      </c>
    </row>
    <row r="32" spans="1:65" x14ac:dyDescent="0.2">
      <c r="A32" s="139">
        <v>1906</v>
      </c>
      <c r="B32" s="140">
        <v>82860.999559999997</v>
      </c>
      <c r="C32" s="141" t="s">
        <v>232</v>
      </c>
      <c r="D32" s="141">
        <v>34547.232170000003</v>
      </c>
      <c r="E32" s="141"/>
      <c r="F32" s="141">
        <v>54852.768299999996</v>
      </c>
      <c r="G32" s="141" t="s">
        <v>232</v>
      </c>
      <c r="H32" s="141" t="s">
        <v>232</v>
      </c>
      <c r="I32" s="141">
        <v>172261.00003</v>
      </c>
      <c r="J32" s="142" t="s">
        <v>232</v>
      </c>
      <c r="K32" s="125"/>
      <c r="L32" s="139">
        <v>1906</v>
      </c>
      <c r="M32" s="140">
        <v>249337.19</v>
      </c>
      <c r="N32" s="141">
        <v>81799.8</v>
      </c>
      <c r="O32" s="141" t="s">
        <v>232</v>
      </c>
      <c r="P32" s="141" t="s">
        <v>232</v>
      </c>
      <c r="Q32" s="141">
        <f t="shared" si="0"/>
        <v>331136.99</v>
      </c>
      <c r="R32" s="142">
        <v>878100.56445000006</v>
      </c>
      <c r="T32" s="143">
        <v>1908</v>
      </c>
      <c r="U32" s="144" t="s">
        <v>237</v>
      </c>
      <c r="V32" s="145">
        <v>10</v>
      </c>
      <c r="W32" s="146">
        <v>6</v>
      </c>
      <c r="Y32" s="143">
        <v>1902</v>
      </c>
      <c r="Z32" s="144" t="s">
        <v>237</v>
      </c>
      <c r="AA32" s="145">
        <v>31</v>
      </c>
      <c r="AB32" s="146">
        <v>7</v>
      </c>
      <c r="AD32" s="139">
        <v>1905</v>
      </c>
      <c r="AE32" s="147">
        <v>1.0073174999999999</v>
      </c>
      <c r="AF32" s="148" t="s">
        <v>232</v>
      </c>
      <c r="AG32" s="148">
        <v>25.347000000000005</v>
      </c>
      <c r="AH32" s="148" t="s">
        <v>232</v>
      </c>
      <c r="AI32" s="148">
        <v>1.2388950000000001</v>
      </c>
      <c r="AJ32" s="148" t="s">
        <v>232</v>
      </c>
      <c r="AK32" s="148" t="s">
        <v>232</v>
      </c>
      <c r="AL32" s="148" t="s">
        <v>232</v>
      </c>
      <c r="AM32" s="148" t="s">
        <v>232</v>
      </c>
      <c r="AN32" s="149" t="s">
        <v>232</v>
      </c>
      <c r="AP32" s="139">
        <f t="shared" si="1"/>
        <v>1905</v>
      </c>
      <c r="AQ32" s="140">
        <v>278727.46487000003</v>
      </c>
      <c r="AR32" s="141">
        <v>44326.596899999997</v>
      </c>
      <c r="AS32" s="141">
        <v>60590.465969999997</v>
      </c>
      <c r="AT32" s="141" t="s">
        <v>232</v>
      </c>
      <c r="AU32" s="141">
        <v>233281.10894000001</v>
      </c>
      <c r="AV32" s="141" t="s">
        <v>232</v>
      </c>
      <c r="AW32" s="141">
        <v>87235</v>
      </c>
      <c r="AX32" s="141" t="s">
        <v>233</v>
      </c>
      <c r="AY32" s="141" t="s">
        <v>233</v>
      </c>
      <c r="AZ32" s="142" t="s">
        <v>233</v>
      </c>
      <c r="BB32" s="139">
        <v>1944</v>
      </c>
      <c r="BC32" s="150" t="s">
        <v>233</v>
      </c>
      <c r="BD32" s="150">
        <v>80.900000000000006</v>
      </c>
      <c r="BE32" s="146" t="s">
        <v>233</v>
      </c>
      <c r="BG32" s="139">
        <v>1905</v>
      </c>
      <c r="BH32" s="140">
        <v>2392.4560000000001</v>
      </c>
      <c r="BI32" s="140">
        <v>337538</v>
      </c>
      <c r="BJ32" s="151">
        <v>731039</v>
      </c>
      <c r="BK32" s="140">
        <v>457101</v>
      </c>
      <c r="BL32" s="151">
        <v>3463945</v>
      </c>
      <c r="BM32" s="146">
        <v>6.4782580000000003</v>
      </c>
    </row>
    <row r="33" spans="1:65" x14ac:dyDescent="0.2">
      <c r="A33" s="135">
        <v>1907</v>
      </c>
      <c r="B33" s="137">
        <v>96222.822899999999</v>
      </c>
      <c r="C33" s="152" t="s">
        <v>232</v>
      </c>
      <c r="D33" s="152">
        <v>39384.680609999996</v>
      </c>
      <c r="E33" s="152"/>
      <c r="F33" s="152">
        <v>60485.319000000003</v>
      </c>
      <c r="G33" s="152" t="s">
        <v>232</v>
      </c>
      <c r="H33" s="152" t="s">
        <v>232</v>
      </c>
      <c r="I33" s="152">
        <v>196092.82251000003</v>
      </c>
      <c r="J33" s="153" t="s">
        <v>232</v>
      </c>
      <c r="K33" s="125"/>
      <c r="L33" s="135">
        <v>1907</v>
      </c>
      <c r="M33" s="137">
        <v>271005.76</v>
      </c>
      <c r="N33" s="152">
        <v>81799.8</v>
      </c>
      <c r="O33" s="152" t="s">
        <v>232</v>
      </c>
      <c r="P33" s="152" t="s">
        <v>232</v>
      </c>
      <c r="Q33" s="152">
        <f t="shared" si="0"/>
        <v>352805.56</v>
      </c>
      <c r="R33" s="153">
        <v>1031308.8670300001</v>
      </c>
      <c r="T33" s="127">
        <v>1908</v>
      </c>
      <c r="U33" s="128" t="s">
        <v>235</v>
      </c>
      <c r="V33" s="129">
        <v>28</v>
      </c>
      <c r="W33" s="131">
        <v>5</v>
      </c>
      <c r="Y33" s="127">
        <v>1902</v>
      </c>
      <c r="Z33" s="128" t="s">
        <v>242</v>
      </c>
      <c r="AA33" s="129">
        <v>14</v>
      </c>
      <c r="AB33" s="131">
        <v>6</v>
      </c>
      <c r="AD33" s="135">
        <v>1906</v>
      </c>
      <c r="AE33" s="154">
        <v>1.0067299999999999</v>
      </c>
      <c r="AF33" s="155" t="s">
        <v>232</v>
      </c>
      <c r="AG33" s="155">
        <v>25.349583333333328</v>
      </c>
      <c r="AH33" s="155" t="s">
        <v>232</v>
      </c>
      <c r="AI33" s="155">
        <v>1.2376566666666668</v>
      </c>
      <c r="AJ33" s="155" t="s">
        <v>232</v>
      </c>
      <c r="AK33" s="155" t="s">
        <v>232</v>
      </c>
      <c r="AL33" s="155" t="s">
        <v>232</v>
      </c>
      <c r="AM33" s="155" t="s">
        <v>232</v>
      </c>
      <c r="AN33" s="156" t="s">
        <v>232</v>
      </c>
      <c r="AP33" s="135">
        <f t="shared" si="1"/>
        <v>1906</v>
      </c>
      <c r="AQ33" s="137">
        <v>292356.20737000002</v>
      </c>
      <c r="AR33" s="152">
        <v>47271.108220000002</v>
      </c>
      <c r="AS33" s="152">
        <v>66125.739260000002</v>
      </c>
      <c r="AT33" s="152" t="s">
        <v>232</v>
      </c>
      <c r="AU33" s="152">
        <v>239435.78325000001</v>
      </c>
      <c r="AV33" s="152" t="s">
        <v>232</v>
      </c>
      <c r="AW33" s="152">
        <v>83350</v>
      </c>
      <c r="AX33" s="152" t="s">
        <v>233</v>
      </c>
      <c r="AY33" s="152" t="s">
        <v>233</v>
      </c>
      <c r="AZ33" s="153" t="s">
        <v>233</v>
      </c>
      <c r="BB33" s="135">
        <v>1945</v>
      </c>
      <c r="BC33" s="136" t="s">
        <v>233</v>
      </c>
      <c r="BD33" s="136">
        <v>89.7</v>
      </c>
      <c r="BE33" s="131" t="s">
        <v>233</v>
      </c>
      <c r="BG33" s="135">
        <v>1906</v>
      </c>
      <c r="BH33" s="137">
        <v>2689.1339999999996</v>
      </c>
      <c r="BI33" s="137">
        <v>422114</v>
      </c>
      <c r="BJ33" s="138">
        <v>734352</v>
      </c>
      <c r="BK33" s="137">
        <v>491360</v>
      </c>
      <c r="BL33" s="138">
        <v>4213331</v>
      </c>
      <c r="BM33" s="131">
        <v>6.5838400000000004</v>
      </c>
    </row>
    <row r="34" spans="1:65" x14ac:dyDescent="0.2">
      <c r="A34" s="139">
        <v>1908</v>
      </c>
      <c r="B34" s="140">
        <v>90394.496209999998</v>
      </c>
      <c r="C34" s="141" t="s">
        <v>232</v>
      </c>
      <c r="D34" s="141">
        <v>33688.703700000005</v>
      </c>
      <c r="E34" s="141"/>
      <c r="F34" s="141">
        <v>35071.296000000002</v>
      </c>
      <c r="G34" s="141" t="s">
        <v>232</v>
      </c>
      <c r="H34" s="141" t="s">
        <v>232</v>
      </c>
      <c r="I34" s="141">
        <v>159154.49591</v>
      </c>
      <c r="J34" s="142" t="s">
        <v>232</v>
      </c>
      <c r="K34" s="125"/>
      <c r="L34" s="139">
        <v>1908</v>
      </c>
      <c r="M34" s="140">
        <v>259063.7</v>
      </c>
      <c r="N34" s="141">
        <v>81799.8</v>
      </c>
      <c r="O34" s="141" t="s">
        <v>232</v>
      </c>
      <c r="P34" s="141" t="s">
        <v>232</v>
      </c>
      <c r="Q34" s="141">
        <f t="shared" si="0"/>
        <v>340863.5</v>
      </c>
      <c r="R34" s="142">
        <v>1051911.28492</v>
      </c>
      <c r="T34" s="143">
        <v>1912</v>
      </c>
      <c r="U34" s="144" t="s">
        <v>243</v>
      </c>
      <c r="V34" s="145">
        <v>19</v>
      </c>
      <c r="W34" s="146">
        <v>6</v>
      </c>
      <c r="Y34" s="143">
        <v>1906</v>
      </c>
      <c r="Z34" s="144" t="s">
        <v>241</v>
      </c>
      <c r="AA34" s="145">
        <v>23</v>
      </c>
      <c r="AB34" s="146">
        <v>5</v>
      </c>
      <c r="AD34" s="139">
        <v>1907</v>
      </c>
      <c r="AE34" s="147">
        <v>1.0083591666666669</v>
      </c>
      <c r="AF34" s="148" t="s">
        <v>232</v>
      </c>
      <c r="AG34" s="148">
        <v>25.400166666666664</v>
      </c>
      <c r="AH34" s="148" t="s">
        <v>232</v>
      </c>
      <c r="AI34" s="148">
        <v>1.2390991666666669</v>
      </c>
      <c r="AJ34" s="148" t="s">
        <v>232</v>
      </c>
      <c r="AK34" s="148" t="s">
        <v>232</v>
      </c>
      <c r="AL34" s="148" t="s">
        <v>232</v>
      </c>
      <c r="AM34" s="148" t="s">
        <v>232</v>
      </c>
      <c r="AN34" s="149" t="s">
        <v>232</v>
      </c>
      <c r="AP34" s="139">
        <f t="shared" si="1"/>
        <v>1907</v>
      </c>
      <c r="AQ34" s="140">
        <v>331517.07269999996</v>
      </c>
      <c r="AR34" s="141">
        <v>44411.96862</v>
      </c>
      <c r="AS34" s="141">
        <v>79931.391090000005</v>
      </c>
      <c r="AT34" s="141" t="s">
        <v>232</v>
      </c>
      <c r="AU34" s="141">
        <v>269180.17394999997</v>
      </c>
      <c r="AV34" s="141" t="s">
        <v>232</v>
      </c>
      <c r="AW34" s="141">
        <v>84950</v>
      </c>
      <c r="AX34" s="141" t="s">
        <v>233</v>
      </c>
      <c r="AY34" s="141" t="s">
        <v>233</v>
      </c>
      <c r="AZ34" s="142" t="s">
        <v>233</v>
      </c>
      <c r="BB34" s="139">
        <v>1946</v>
      </c>
      <c r="BC34" s="150" t="s">
        <v>233</v>
      </c>
      <c r="BD34" s="150">
        <v>89.9</v>
      </c>
      <c r="BE34" s="146" t="s">
        <v>233</v>
      </c>
      <c r="BG34" s="139">
        <v>1907</v>
      </c>
      <c r="BH34" s="140">
        <v>2241.4410000000003</v>
      </c>
      <c r="BI34" s="140">
        <v>430509</v>
      </c>
      <c r="BJ34" s="151">
        <v>934792</v>
      </c>
      <c r="BK34" s="140">
        <v>554019</v>
      </c>
      <c r="BL34" s="151">
        <v>4199963</v>
      </c>
      <c r="BM34" s="146">
        <v>6.6832700000000003</v>
      </c>
    </row>
    <row r="35" spans="1:65" x14ac:dyDescent="0.2">
      <c r="A35" s="135">
        <v>1909</v>
      </c>
      <c r="B35" s="137">
        <v>93841.631510000007</v>
      </c>
      <c r="C35" s="152" t="s">
        <v>232</v>
      </c>
      <c r="D35" s="152">
        <v>38046.223100000003</v>
      </c>
      <c r="E35" s="152"/>
      <c r="F35" s="152">
        <v>51483.777000000002</v>
      </c>
      <c r="G35" s="152" t="s">
        <v>232</v>
      </c>
      <c r="H35" s="152" t="s">
        <v>232</v>
      </c>
      <c r="I35" s="152">
        <v>183371.63161000001</v>
      </c>
      <c r="J35" s="153" t="s">
        <v>232</v>
      </c>
      <c r="K35" s="125"/>
      <c r="L35" s="135">
        <v>1909</v>
      </c>
      <c r="M35" s="137">
        <v>282630.15000000002</v>
      </c>
      <c r="N35" s="152">
        <v>81799.8</v>
      </c>
      <c r="O35" s="152" t="s">
        <v>232</v>
      </c>
      <c r="P35" s="152" t="s">
        <v>232</v>
      </c>
      <c r="Q35" s="152">
        <f t="shared" si="0"/>
        <v>364429.95</v>
      </c>
      <c r="R35" s="153">
        <v>1078192.4160999998</v>
      </c>
      <c r="T35" s="127">
        <v>1914</v>
      </c>
      <c r="U35" s="128" t="s">
        <v>245</v>
      </c>
      <c r="V35" s="129">
        <v>1</v>
      </c>
      <c r="W35" s="131">
        <v>5.5</v>
      </c>
      <c r="Y35" s="127">
        <v>1907</v>
      </c>
      <c r="Z35" s="128" t="s">
        <v>242</v>
      </c>
      <c r="AA35" s="129">
        <v>30</v>
      </c>
      <c r="AB35" s="131">
        <v>6</v>
      </c>
      <c r="AD35" s="135">
        <v>1908</v>
      </c>
      <c r="AE35" s="154">
        <v>1.012675</v>
      </c>
      <c r="AF35" s="155" t="s">
        <v>232</v>
      </c>
      <c r="AG35" s="155">
        <v>25.441833333333335</v>
      </c>
      <c r="AH35" s="155" t="s">
        <v>232</v>
      </c>
      <c r="AI35" s="155">
        <v>1.2419175</v>
      </c>
      <c r="AJ35" s="155" t="s">
        <v>232</v>
      </c>
      <c r="AK35" s="155" t="s">
        <v>232</v>
      </c>
      <c r="AL35" s="155" t="s">
        <v>232</v>
      </c>
      <c r="AM35" s="155" t="s">
        <v>232</v>
      </c>
      <c r="AN35" s="156" t="s">
        <v>232</v>
      </c>
      <c r="AP35" s="135">
        <f t="shared" si="1"/>
        <v>1908</v>
      </c>
      <c r="AQ35" s="137">
        <v>446317.39799999993</v>
      </c>
      <c r="AR35" s="152">
        <v>39164.437100000003</v>
      </c>
      <c r="AS35" s="152">
        <v>78767.5098</v>
      </c>
      <c r="AT35" s="152" t="s">
        <v>232</v>
      </c>
      <c r="AU35" s="152">
        <v>394779.76769000001</v>
      </c>
      <c r="AV35" s="152" t="s">
        <v>232</v>
      </c>
      <c r="AW35" s="152">
        <v>84950</v>
      </c>
      <c r="AX35" s="152" t="s">
        <v>233</v>
      </c>
      <c r="AY35" s="152" t="s">
        <v>233</v>
      </c>
      <c r="AZ35" s="153" t="s">
        <v>233</v>
      </c>
      <c r="BB35" s="158">
        <v>1947</v>
      </c>
      <c r="BC35" s="159" t="s">
        <v>233</v>
      </c>
      <c r="BD35" s="159">
        <v>89.5</v>
      </c>
      <c r="BE35" s="160" t="s">
        <v>233</v>
      </c>
      <c r="BG35" s="135">
        <v>1908</v>
      </c>
      <c r="BH35" s="137">
        <v>2514.2849999999999</v>
      </c>
      <c r="BI35" s="137">
        <v>414058</v>
      </c>
      <c r="BJ35" s="138">
        <v>871190</v>
      </c>
      <c r="BK35" s="137">
        <v>379431</v>
      </c>
      <c r="BL35" s="138">
        <v>2822725</v>
      </c>
      <c r="BM35" s="131">
        <v>6.7708449999999996</v>
      </c>
    </row>
    <row r="36" spans="1:65" x14ac:dyDescent="0.2">
      <c r="A36" s="139">
        <v>1910</v>
      </c>
      <c r="B36" s="140">
        <v>120023.21609</v>
      </c>
      <c r="C36" s="141" t="s">
        <v>232</v>
      </c>
      <c r="D36" s="141">
        <v>48889.156999999999</v>
      </c>
      <c r="E36" s="141"/>
      <c r="F36" s="141">
        <v>74810.842999999993</v>
      </c>
      <c r="G36" s="141" t="s">
        <v>232</v>
      </c>
      <c r="H36" s="141" t="s">
        <v>232</v>
      </c>
      <c r="I36" s="141">
        <v>243723.21609</v>
      </c>
      <c r="J36" s="142" t="s">
        <v>232</v>
      </c>
      <c r="K36" s="125"/>
      <c r="L36" s="139">
        <v>1910</v>
      </c>
      <c r="M36" s="140">
        <v>339804.3</v>
      </c>
      <c r="N36" s="141">
        <v>87480.865000000005</v>
      </c>
      <c r="O36" s="141" t="s">
        <v>232</v>
      </c>
      <c r="P36" s="141" t="s">
        <v>232</v>
      </c>
      <c r="Q36" s="141">
        <f t="shared" si="0"/>
        <v>427285.16499999998</v>
      </c>
      <c r="R36" s="142">
        <v>1209502.90922</v>
      </c>
      <c r="T36" s="143">
        <v>1914</v>
      </c>
      <c r="U36" s="144" t="s">
        <v>246</v>
      </c>
      <c r="V36" s="145">
        <v>18</v>
      </c>
      <c r="W36" s="146">
        <v>6</v>
      </c>
      <c r="Y36" s="143">
        <v>1907</v>
      </c>
      <c r="Z36" s="144" t="s">
        <v>238</v>
      </c>
      <c r="AA36" s="145">
        <v>19</v>
      </c>
      <c r="AB36" s="146">
        <v>7</v>
      </c>
      <c r="AD36" s="139">
        <v>1909</v>
      </c>
      <c r="AE36" s="147">
        <v>1.0067899999999999</v>
      </c>
      <c r="AF36" s="148" t="s">
        <v>232</v>
      </c>
      <c r="AG36" s="148">
        <v>25.350750000000001</v>
      </c>
      <c r="AH36" s="148" t="s">
        <v>232</v>
      </c>
      <c r="AI36" s="148">
        <v>1.2392983333333334</v>
      </c>
      <c r="AJ36" s="148" t="s">
        <v>232</v>
      </c>
      <c r="AK36" s="148" t="s">
        <v>232</v>
      </c>
      <c r="AL36" s="148" t="s">
        <v>232</v>
      </c>
      <c r="AM36" s="148" t="s">
        <v>232</v>
      </c>
      <c r="AN36" s="149" t="s">
        <v>232</v>
      </c>
      <c r="AP36" s="139">
        <f t="shared" si="1"/>
        <v>1909</v>
      </c>
      <c r="AQ36" s="140">
        <v>458886.90470000007</v>
      </c>
      <c r="AR36" s="141">
        <v>39958.633200000004</v>
      </c>
      <c r="AS36" s="141">
        <v>77868.458900000012</v>
      </c>
      <c r="AT36" s="141" t="s">
        <v>232</v>
      </c>
      <c r="AU36" s="141">
        <v>417966.06981999998</v>
      </c>
      <c r="AV36" s="141" t="s">
        <v>232</v>
      </c>
      <c r="AW36" s="141">
        <v>87953</v>
      </c>
      <c r="AX36" s="141" t="s">
        <v>233</v>
      </c>
      <c r="AY36" s="141" t="s">
        <v>233</v>
      </c>
      <c r="AZ36" s="142" t="s">
        <v>233</v>
      </c>
      <c r="BB36" s="161"/>
      <c r="BC36" s="162"/>
      <c r="BD36" s="163"/>
      <c r="BE36" s="163"/>
      <c r="BG36" s="139">
        <v>1909</v>
      </c>
      <c r="BH36" s="140">
        <v>2548.5650000000001</v>
      </c>
      <c r="BI36" s="140">
        <v>368300</v>
      </c>
      <c r="BJ36" s="151">
        <v>716020</v>
      </c>
      <c r="BK36" s="140">
        <v>465057</v>
      </c>
      <c r="BL36" s="151">
        <v>3297254</v>
      </c>
      <c r="BM36" s="146">
        <v>6.8649909999999998</v>
      </c>
    </row>
    <row r="37" spans="1:65" x14ac:dyDescent="0.2">
      <c r="A37" s="135">
        <v>1911</v>
      </c>
      <c r="B37" s="137">
        <v>157799.77930000002</v>
      </c>
      <c r="C37" s="152" t="s">
        <v>232</v>
      </c>
      <c r="D37" s="152">
        <v>61366.717750000003</v>
      </c>
      <c r="E37" s="152"/>
      <c r="F37" s="152">
        <v>113633.28200000001</v>
      </c>
      <c r="G37" s="152" t="s">
        <v>232</v>
      </c>
      <c r="H37" s="152" t="s">
        <v>232</v>
      </c>
      <c r="I37" s="152">
        <v>332799.77905000001</v>
      </c>
      <c r="J37" s="153" t="s">
        <v>232</v>
      </c>
      <c r="K37" s="125"/>
      <c r="L37" s="135">
        <v>1911</v>
      </c>
      <c r="M37" s="137">
        <v>443357.89</v>
      </c>
      <c r="N37" s="152">
        <v>87480.865000000005</v>
      </c>
      <c r="O37" s="152" t="s">
        <v>232</v>
      </c>
      <c r="P37" s="152" t="s">
        <v>232</v>
      </c>
      <c r="Q37" s="152">
        <f t="shared" si="0"/>
        <v>530838.755</v>
      </c>
      <c r="R37" s="153">
        <v>1398802.7704799997</v>
      </c>
      <c r="T37" s="127">
        <v>1914</v>
      </c>
      <c r="U37" s="128" t="s">
        <v>246</v>
      </c>
      <c r="V37" s="129">
        <v>25</v>
      </c>
      <c r="W37" s="131">
        <v>7</v>
      </c>
      <c r="Y37" s="127">
        <v>1907</v>
      </c>
      <c r="Z37" s="128" t="s">
        <v>243</v>
      </c>
      <c r="AA37" s="129">
        <v>27</v>
      </c>
      <c r="AB37" s="131">
        <v>8.5</v>
      </c>
      <c r="AD37" s="135">
        <v>1910</v>
      </c>
      <c r="AE37" s="154">
        <v>1.0041</v>
      </c>
      <c r="AF37" s="155" t="s">
        <v>232</v>
      </c>
      <c r="AG37" s="155">
        <v>25.335249999999998</v>
      </c>
      <c r="AH37" s="155" t="s">
        <v>232</v>
      </c>
      <c r="AI37" s="155">
        <v>1.2381850000000003</v>
      </c>
      <c r="AJ37" s="155" t="s">
        <v>232</v>
      </c>
      <c r="AK37" s="155" t="s">
        <v>232</v>
      </c>
      <c r="AL37" s="155" t="s">
        <v>232</v>
      </c>
      <c r="AM37" s="155" t="s">
        <v>232</v>
      </c>
      <c r="AN37" s="156" t="s">
        <v>232</v>
      </c>
      <c r="AP37" s="135">
        <f t="shared" si="1"/>
        <v>1910</v>
      </c>
      <c r="AQ37" s="137">
        <v>506656</v>
      </c>
      <c r="AR37" s="152">
        <v>47347.508170000001</v>
      </c>
      <c r="AS37" s="152">
        <v>83865.28237999999</v>
      </c>
      <c r="AT37" s="152" t="s">
        <v>232</v>
      </c>
      <c r="AU37" s="152">
        <v>448006.96567999996</v>
      </c>
      <c r="AV37" s="152" t="s">
        <v>232</v>
      </c>
      <c r="AW37" s="152">
        <v>97758</v>
      </c>
      <c r="AX37" s="152" t="s">
        <v>233</v>
      </c>
      <c r="AY37" s="152" t="s">
        <v>233</v>
      </c>
      <c r="AZ37" s="153" t="s">
        <v>233</v>
      </c>
      <c r="BB37" s="161"/>
      <c r="BC37" s="162"/>
      <c r="BD37" s="163"/>
      <c r="BE37" s="163"/>
      <c r="BG37" s="135">
        <v>1910</v>
      </c>
      <c r="BH37" s="137">
        <v>3265.92</v>
      </c>
      <c r="BI37" s="137">
        <v>409716</v>
      </c>
      <c r="BJ37" s="138">
        <v>771516</v>
      </c>
      <c r="BK37" s="137">
        <v>616505</v>
      </c>
      <c r="BL37" s="138">
        <v>4488628</v>
      </c>
      <c r="BM37" s="131">
        <v>6.9653830000000001</v>
      </c>
    </row>
    <row r="38" spans="1:65" x14ac:dyDescent="0.2">
      <c r="A38" s="139">
        <v>1912</v>
      </c>
      <c r="B38" s="140">
        <v>155504.86555000002</v>
      </c>
      <c r="C38" s="141" t="s">
        <v>232</v>
      </c>
      <c r="D38" s="141">
        <v>63430.277499999997</v>
      </c>
      <c r="E38" s="141"/>
      <c r="F38" s="141">
        <v>54399.722399999999</v>
      </c>
      <c r="G38" s="141" t="s">
        <v>232</v>
      </c>
      <c r="H38" s="141" t="s">
        <v>232</v>
      </c>
      <c r="I38" s="141">
        <v>273334.86545000004</v>
      </c>
      <c r="J38" s="142" t="s">
        <v>232</v>
      </c>
      <c r="K38" s="125"/>
      <c r="L38" s="139">
        <v>1912</v>
      </c>
      <c r="M38" s="140">
        <v>425180.74</v>
      </c>
      <c r="N38" s="141">
        <v>87480.865000000005</v>
      </c>
      <c r="O38" s="141" t="s">
        <v>232</v>
      </c>
      <c r="P38" s="141" t="s">
        <v>232</v>
      </c>
      <c r="Q38" s="141">
        <f t="shared" si="0"/>
        <v>512661.60499999998</v>
      </c>
      <c r="R38" s="142">
        <v>1611215.96851</v>
      </c>
      <c r="T38" s="143">
        <v>1914</v>
      </c>
      <c r="U38" s="144" t="s">
        <v>242</v>
      </c>
      <c r="V38" s="145">
        <v>25</v>
      </c>
      <c r="W38" s="146">
        <v>6</v>
      </c>
      <c r="Y38" s="143">
        <v>1907</v>
      </c>
      <c r="Z38" s="144" t="s">
        <v>234</v>
      </c>
      <c r="AA38" s="145">
        <v>29</v>
      </c>
      <c r="AB38" s="146">
        <v>7.5</v>
      </c>
      <c r="AD38" s="139">
        <v>1911</v>
      </c>
      <c r="AE38" s="147">
        <v>1.0009516666666667</v>
      </c>
      <c r="AF38" s="148" t="s">
        <v>232</v>
      </c>
      <c r="AG38" s="148">
        <v>25.274416666666671</v>
      </c>
      <c r="AH38" s="148" t="s">
        <v>232</v>
      </c>
      <c r="AI38" s="148">
        <v>1.2361658333333334</v>
      </c>
      <c r="AJ38" s="148" t="s">
        <v>232</v>
      </c>
      <c r="AK38" s="148" t="s">
        <v>232</v>
      </c>
      <c r="AL38" s="148" t="s">
        <v>232</v>
      </c>
      <c r="AM38" s="148" t="s">
        <v>232</v>
      </c>
      <c r="AN38" s="149" t="s">
        <v>232</v>
      </c>
      <c r="AP38" s="139">
        <f t="shared" si="1"/>
        <v>1911</v>
      </c>
      <c r="AQ38" s="140">
        <v>575056.51769000012</v>
      </c>
      <c r="AR38" s="141">
        <v>48305.906350000005</v>
      </c>
      <c r="AS38" s="141">
        <v>110730.698</v>
      </c>
      <c r="AT38" s="141" t="s">
        <v>232</v>
      </c>
      <c r="AU38" s="141">
        <v>464664.85258000001</v>
      </c>
      <c r="AV38" s="141" t="s">
        <v>232</v>
      </c>
      <c r="AW38" s="141">
        <v>99419</v>
      </c>
      <c r="AX38" s="141">
        <v>1576616.9253999998</v>
      </c>
      <c r="AY38" s="141" t="s">
        <v>233</v>
      </c>
      <c r="AZ38" s="142" t="s">
        <v>233</v>
      </c>
      <c r="BB38" s="161"/>
      <c r="BC38" s="162"/>
      <c r="BD38" s="163"/>
      <c r="BE38" s="163"/>
      <c r="BG38" s="139">
        <v>1911</v>
      </c>
      <c r="BH38" s="140">
        <v>3236.643</v>
      </c>
      <c r="BI38" s="140">
        <v>569745</v>
      </c>
      <c r="BJ38" s="151">
        <v>986300</v>
      </c>
      <c r="BK38" s="140">
        <v>691720</v>
      </c>
      <c r="BL38" s="151">
        <v>5390280</v>
      </c>
      <c r="BM38" s="146">
        <v>7.0863060000000004</v>
      </c>
    </row>
    <row r="39" spans="1:65" x14ac:dyDescent="0.2">
      <c r="A39" s="135">
        <v>1913</v>
      </c>
      <c r="B39" s="137">
        <v>151510.76415</v>
      </c>
      <c r="C39" s="152" t="s">
        <v>232</v>
      </c>
      <c r="D39" s="152">
        <v>56534.180999999997</v>
      </c>
      <c r="E39" s="152"/>
      <c r="F39" s="152" t="s">
        <v>233</v>
      </c>
      <c r="G39" s="152" t="s">
        <v>232</v>
      </c>
      <c r="H39" s="152" t="s">
        <v>232</v>
      </c>
      <c r="I39" s="152">
        <v>208044.94514999999</v>
      </c>
      <c r="J39" s="153" t="s">
        <v>232</v>
      </c>
      <c r="K39" s="125"/>
      <c r="L39" s="164">
        <v>1913</v>
      </c>
      <c r="M39" s="137">
        <v>437182.41</v>
      </c>
      <c r="N39" s="152">
        <v>90097.865000000005</v>
      </c>
      <c r="O39" s="152" t="s">
        <v>232</v>
      </c>
      <c r="P39" s="152" t="s">
        <v>232</v>
      </c>
      <c r="Q39" s="152">
        <f t="shared" si="0"/>
        <v>527280.27500000002</v>
      </c>
      <c r="R39" s="153">
        <v>1663801.1592399999</v>
      </c>
      <c r="T39" s="127">
        <v>1916</v>
      </c>
      <c r="U39" s="128" t="s">
        <v>245</v>
      </c>
      <c r="V39" s="129">
        <v>1</v>
      </c>
      <c r="W39" s="131">
        <v>5</v>
      </c>
      <c r="Y39" s="127">
        <v>1908</v>
      </c>
      <c r="Z39" s="128" t="s">
        <v>237</v>
      </c>
      <c r="AA39" s="129">
        <v>10</v>
      </c>
      <c r="AB39" s="131">
        <v>6.5</v>
      </c>
      <c r="AD39" s="135">
        <v>1912</v>
      </c>
      <c r="AE39" s="154">
        <v>1.005795</v>
      </c>
      <c r="AF39" s="155" t="s">
        <v>232</v>
      </c>
      <c r="AG39" s="155">
        <v>25.401583333333335</v>
      </c>
      <c r="AH39" s="155" t="s">
        <v>232</v>
      </c>
      <c r="AI39" s="155">
        <v>1.2400416666666669</v>
      </c>
      <c r="AJ39" s="155" t="s">
        <v>232</v>
      </c>
      <c r="AK39" s="155" t="s">
        <v>232</v>
      </c>
      <c r="AL39" s="155" t="s">
        <v>232</v>
      </c>
      <c r="AM39" s="155" t="s">
        <v>232</v>
      </c>
      <c r="AN39" s="156" t="s">
        <v>232</v>
      </c>
      <c r="AP39" s="135">
        <f t="shared" si="1"/>
        <v>1912</v>
      </c>
      <c r="AQ39" s="137">
        <v>587071.36034000013</v>
      </c>
      <c r="AR39" s="152">
        <v>47487.076090000002</v>
      </c>
      <c r="AS39" s="152">
        <v>108952.28531000001</v>
      </c>
      <c r="AT39" s="152" t="s">
        <v>232</v>
      </c>
      <c r="AU39" s="152">
        <v>487591</v>
      </c>
      <c r="AV39" s="152" t="s">
        <v>232</v>
      </c>
      <c r="AW39" s="152">
        <v>99405</v>
      </c>
      <c r="AX39" s="152">
        <v>1585684.5252499999</v>
      </c>
      <c r="AY39" s="152" t="s">
        <v>233</v>
      </c>
      <c r="AZ39" s="153" t="s">
        <v>233</v>
      </c>
      <c r="BB39" s="161"/>
      <c r="BC39" s="162"/>
      <c r="BD39" s="163"/>
      <c r="BE39" s="163"/>
      <c r="BG39" s="135">
        <v>1912</v>
      </c>
      <c r="BH39" s="137">
        <v>3353.7090000000003</v>
      </c>
      <c r="BI39" s="137">
        <v>637906</v>
      </c>
      <c r="BJ39" s="138">
        <v>1213957</v>
      </c>
      <c r="BK39" s="137">
        <v>642104</v>
      </c>
      <c r="BL39" s="138">
        <v>4326735</v>
      </c>
      <c r="BM39" s="131">
        <v>7.1606820000000004</v>
      </c>
    </row>
    <row r="40" spans="1:65" x14ac:dyDescent="0.2">
      <c r="A40" s="139">
        <v>1914</v>
      </c>
      <c r="B40" s="140">
        <v>153956.72003999999</v>
      </c>
      <c r="C40" s="141" t="s">
        <v>232</v>
      </c>
      <c r="D40" s="141">
        <v>62941.120350000005</v>
      </c>
      <c r="E40" s="141"/>
      <c r="F40" s="141" t="s">
        <v>233</v>
      </c>
      <c r="G40" s="141" t="s">
        <v>232</v>
      </c>
      <c r="H40" s="141" t="s">
        <v>232</v>
      </c>
      <c r="I40" s="141">
        <v>216897.84039</v>
      </c>
      <c r="J40" s="142" t="s">
        <v>232</v>
      </c>
      <c r="K40" s="125"/>
      <c r="L40" s="139">
        <v>1914</v>
      </c>
      <c r="M40" s="140">
        <v>578243.64749999996</v>
      </c>
      <c r="N40" s="141" t="s">
        <v>233</v>
      </c>
      <c r="O40" s="141" t="s">
        <v>232</v>
      </c>
      <c r="P40" s="141" t="s">
        <v>232</v>
      </c>
      <c r="Q40" s="141">
        <f>M40</f>
        <v>578243.64749999996</v>
      </c>
      <c r="R40" s="142">
        <v>1695274.4861199998</v>
      </c>
      <c r="T40" s="143">
        <v>1920</v>
      </c>
      <c r="U40" s="144" t="s">
        <v>240</v>
      </c>
      <c r="V40" s="145">
        <v>1</v>
      </c>
      <c r="W40" s="146">
        <v>6</v>
      </c>
      <c r="Y40" s="143">
        <v>1908</v>
      </c>
      <c r="Z40" s="144" t="s">
        <v>235</v>
      </c>
      <c r="AA40" s="145">
        <v>28</v>
      </c>
      <c r="AB40" s="146">
        <v>5.5</v>
      </c>
      <c r="AD40" s="139">
        <v>1913</v>
      </c>
      <c r="AE40" s="147">
        <v>1.0170466666666667</v>
      </c>
      <c r="AF40" s="148" t="s">
        <v>232</v>
      </c>
      <c r="AG40" s="148">
        <v>25.702666666666669</v>
      </c>
      <c r="AH40" s="148" t="s">
        <v>232</v>
      </c>
      <c r="AI40" s="148">
        <v>1.2553358333333333</v>
      </c>
      <c r="AJ40" s="148" t="s">
        <v>232</v>
      </c>
      <c r="AK40" s="148" t="s">
        <v>232</v>
      </c>
      <c r="AL40" s="148" t="s">
        <v>232</v>
      </c>
      <c r="AM40" s="148" t="s">
        <v>232</v>
      </c>
      <c r="AN40" s="149" t="s">
        <v>232</v>
      </c>
      <c r="AP40" s="139">
        <f t="shared" si="1"/>
        <v>1913</v>
      </c>
      <c r="AQ40" s="140">
        <v>608502.88754999998</v>
      </c>
      <c r="AR40" s="141">
        <v>48196.997159999999</v>
      </c>
      <c r="AS40" s="141">
        <v>114987.79104000001</v>
      </c>
      <c r="AT40" s="141" t="s">
        <v>232</v>
      </c>
      <c r="AU40" s="141">
        <v>512253.72248</v>
      </c>
      <c r="AV40" s="141" t="s">
        <v>232</v>
      </c>
      <c r="AW40" s="141">
        <v>106288</v>
      </c>
      <c r="AX40" s="141">
        <v>1630592.19095</v>
      </c>
      <c r="AY40" s="141" t="s">
        <v>233</v>
      </c>
      <c r="AZ40" s="142" t="s">
        <v>233</v>
      </c>
      <c r="BB40" s="161"/>
      <c r="BC40" s="162"/>
      <c r="BD40" s="163"/>
      <c r="BE40" s="163"/>
      <c r="BG40" s="139">
        <v>1913</v>
      </c>
      <c r="BH40" s="140">
        <v>3508</v>
      </c>
      <c r="BI40" s="140">
        <v>590013</v>
      </c>
      <c r="BJ40" s="151">
        <v>1374116</v>
      </c>
      <c r="BK40" s="140">
        <v>670705</v>
      </c>
      <c r="BL40" s="151">
        <v>4569076</v>
      </c>
      <c r="BM40" s="146">
        <v>7.3528549999999999</v>
      </c>
    </row>
    <row r="41" spans="1:65" x14ac:dyDescent="0.2">
      <c r="A41" s="135">
        <v>1915</v>
      </c>
      <c r="B41" s="137">
        <v>220969.61509000001</v>
      </c>
      <c r="C41" s="152" t="s">
        <v>232</v>
      </c>
      <c r="D41" s="152">
        <v>80980.160000000003</v>
      </c>
      <c r="E41" s="152"/>
      <c r="F41" s="152" t="s">
        <v>233</v>
      </c>
      <c r="G41" s="152" t="s">
        <v>232</v>
      </c>
      <c r="H41" s="152" t="s">
        <v>232</v>
      </c>
      <c r="I41" s="152">
        <v>301949.77509000001</v>
      </c>
      <c r="J41" s="153" t="s">
        <v>232</v>
      </c>
      <c r="K41" s="125"/>
      <c r="L41" s="135">
        <v>1915</v>
      </c>
      <c r="M41" s="137">
        <v>762210.21</v>
      </c>
      <c r="N41" s="152" t="s">
        <v>233</v>
      </c>
      <c r="O41" s="152" t="s">
        <v>232</v>
      </c>
      <c r="P41" s="152" t="s">
        <v>232</v>
      </c>
      <c r="Q41" s="152">
        <f>M41</f>
        <v>762210.21</v>
      </c>
      <c r="R41" s="153">
        <v>1861449.5002399997</v>
      </c>
      <c r="T41" s="127">
        <v>1929</v>
      </c>
      <c r="U41" s="128" t="s">
        <v>245</v>
      </c>
      <c r="V41" s="129">
        <v>3</v>
      </c>
      <c r="W41" s="131">
        <v>8</v>
      </c>
      <c r="Y41" s="127">
        <v>1912</v>
      </c>
      <c r="Z41" s="128" t="s">
        <v>237</v>
      </c>
      <c r="AA41" s="129">
        <v>13</v>
      </c>
      <c r="AB41" s="131">
        <v>5</v>
      </c>
      <c r="AD41" s="135">
        <v>1914</v>
      </c>
      <c r="AE41" s="154">
        <v>1.0098883333333333</v>
      </c>
      <c r="AF41" s="155" t="s">
        <v>232</v>
      </c>
      <c r="AG41" s="155">
        <v>25.446249999999999</v>
      </c>
      <c r="AH41" s="155" t="s">
        <v>232</v>
      </c>
      <c r="AI41" s="155">
        <v>1.2441958333333332</v>
      </c>
      <c r="AJ41" s="155" t="s">
        <v>232</v>
      </c>
      <c r="AK41" s="155" t="s">
        <v>232</v>
      </c>
      <c r="AL41" s="155" t="s">
        <v>232</v>
      </c>
      <c r="AM41" s="155" t="s">
        <v>232</v>
      </c>
      <c r="AN41" s="156" t="s">
        <v>232</v>
      </c>
      <c r="AP41" s="135">
        <f t="shared" si="1"/>
        <v>1914</v>
      </c>
      <c r="AQ41" s="137">
        <v>567798.0148</v>
      </c>
      <c r="AR41" s="152">
        <v>52616.504549999998</v>
      </c>
      <c r="AS41" s="152">
        <v>83758.106069999994</v>
      </c>
      <c r="AT41" s="152" t="s">
        <v>232</v>
      </c>
      <c r="AU41" s="152">
        <v>539703.25477999996</v>
      </c>
      <c r="AV41" s="152" t="s">
        <v>232</v>
      </c>
      <c r="AW41" s="152">
        <v>116369</v>
      </c>
      <c r="AX41" s="152">
        <v>1866522.9739000001</v>
      </c>
      <c r="AY41" s="152" t="s">
        <v>233</v>
      </c>
      <c r="AZ41" s="153" t="s">
        <v>233</v>
      </c>
      <c r="BB41" s="161"/>
      <c r="BC41" s="162"/>
      <c r="BD41" s="163"/>
      <c r="BE41" s="163"/>
      <c r="BG41" s="135">
        <v>1914</v>
      </c>
      <c r="BH41" s="137">
        <v>3085.68</v>
      </c>
      <c r="BI41" s="137">
        <v>504241</v>
      </c>
      <c r="BJ41" s="138">
        <v>1145298</v>
      </c>
      <c r="BK41" s="137">
        <v>451891</v>
      </c>
      <c r="BL41" s="138">
        <v>3127449</v>
      </c>
      <c r="BM41" s="131">
        <v>7.7713409999999996</v>
      </c>
    </row>
    <row r="42" spans="1:65" x14ac:dyDescent="0.2">
      <c r="A42" s="139">
        <v>1916</v>
      </c>
      <c r="B42" s="140">
        <v>493268.17222000001</v>
      </c>
      <c r="C42" s="141" t="s">
        <v>232</v>
      </c>
      <c r="D42" s="141">
        <v>80980.160000000003</v>
      </c>
      <c r="E42" s="141"/>
      <c r="F42" s="141" t="s">
        <v>233</v>
      </c>
      <c r="G42" s="141" t="s">
        <v>232</v>
      </c>
      <c r="H42" s="141" t="s">
        <v>232</v>
      </c>
      <c r="I42" s="141">
        <v>574248.33221999998</v>
      </c>
      <c r="J42" s="142" t="s">
        <v>232</v>
      </c>
      <c r="K42" s="125"/>
      <c r="L42" s="139">
        <v>1916</v>
      </c>
      <c r="M42" s="140">
        <v>1451712.4384999999</v>
      </c>
      <c r="N42" s="141" t="s">
        <v>233</v>
      </c>
      <c r="O42" s="141" t="s">
        <v>232</v>
      </c>
      <c r="P42" s="141" t="s">
        <v>232</v>
      </c>
      <c r="Q42" s="141">
        <f>M42</f>
        <v>1451712.4384999999</v>
      </c>
      <c r="R42" s="142">
        <v>2797187.2103499998</v>
      </c>
      <c r="T42" s="143">
        <v>1929</v>
      </c>
      <c r="U42" s="144" t="s">
        <v>245</v>
      </c>
      <c r="V42" s="145">
        <v>14</v>
      </c>
      <c r="W42" s="146">
        <v>9.5</v>
      </c>
      <c r="Y42" s="143">
        <v>1912</v>
      </c>
      <c r="Z42" s="144" t="s">
        <v>243</v>
      </c>
      <c r="AA42" s="145">
        <v>19</v>
      </c>
      <c r="AB42" s="146">
        <v>6</v>
      </c>
      <c r="AD42" s="139">
        <v>1915</v>
      </c>
      <c r="AE42" s="147" t="s">
        <v>233</v>
      </c>
      <c r="AF42" s="148" t="s">
        <v>232</v>
      </c>
      <c r="AG42" s="148" t="s">
        <v>233</v>
      </c>
      <c r="AH42" s="148" t="s">
        <v>232</v>
      </c>
      <c r="AI42" s="148" t="s">
        <v>233</v>
      </c>
      <c r="AJ42" s="148" t="s">
        <v>232</v>
      </c>
      <c r="AK42" s="148" t="s">
        <v>232</v>
      </c>
      <c r="AL42" s="148" t="s">
        <v>232</v>
      </c>
      <c r="AM42" s="148" t="s">
        <v>232</v>
      </c>
      <c r="AN42" s="149" t="s">
        <v>232</v>
      </c>
      <c r="AP42" s="139">
        <f t="shared" si="1"/>
        <v>1915</v>
      </c>
      <c r="AQ42" s="140">
        <v>662437</v>
      </c>
      <c r="AR42" s="141" t="s">
        <v>233</v>
      </c>
      <c r="AS42" s="141" t="s">
        <v>233</v>
      </c>
      <c r="AT42" s="141" t="s">
        <v>232</v>
      </c>
      <c r="AU42" s="141">
        <v>542558</v>
      </c>
      <c r="AV42" s="141" t="s">
        <v>232</v>
      </c>
      <c r="AW42" s="141" t="s">
        <v>233</v>
      </c>
      <c r="AX42" s="141" t="s">
        <v>233</v>
      </c>
      <c r="AY42" s="141" t="s">
        <v>233</v>
      </c>
      <c r="AZ42" s="142" t="s">
        <v>233</v>
      </c>
      <c r="BB42" s="161"/>
      <c r="BC42" s="162"/>
      <c r="BD42" s="163"/>
      <c r="BE42" s="163"/>
      <c r="BG42" s="139">
        <v>1915</v>
      </c>
      <c r="BH42" s="140" t="s">
        <v>233</v>
      </c>
      <c r="BI42" s="140">
        <v>332942</v>
      </c>
      <c r="BJ42" s="151">
        <v>290607</v>
      </c>
      <c r="BK42" s="140">
        <v>570182</v>
      </c>
      <c r="BL42" s="151">
        <v>1412683</v>
      </c>
      <c r="BM42" s="146">
        <v>7.8973110000000002</v>
      </c>
    </row>
    <row r="43" spans="1:65" x14ac:dyDescent="0.2">
      <c r="A43" s="135">
        <v>1917</v>
      </c>
      <c r="B43" s="137">
        <v>493732.74424999999</v>
      </c>
      <c r="C43" s="152" t="s">
        <v>232</v>
      </c>
      <c r="D43" s="152">
        <v>196257.78</v>
      </c>
      <c r="E43" s="152"/>
      <c r="F43" s="152" t="s">
        <v>233</v>
      </c>
      <c r="G43" s="152" t="s">
        <v>232</v>
      </c>
      <c r="H43" s="152" t="s">
        <v>232</v>
      </c>
      <c r="I43" s="152">
        <v>689990.52425000002</v>
      </c>
      <c r="J43" s="153" t="s">
        <v>232</v>
      </c>
      <c r="K43" s="125"/>
      <c r="L43" s="135">
        <v>1917</v>
      </c>
      <c r="M43" s="137">
        <v>1961322.3759999999</v>
      </c>
      <c r="N43" s="152" t="s">
        <v>233</v>
      </c>
      <c r="O43" s="152">
        <v>10000</v>
      </c>
      <c r="P43" s="152">
        <v>710119.3</v>
      </c>
      <c r="Q43" s="152">
        <f>M43+O43+P43</f>
        <v>2681441.676</v>
      </c>
      <c r="R43" s="165">
        <v>4075550.2795000002</v>
      </c>
      <c r="T43" s="127">
        <v>1929</v>
      </c>
      <c r="U43" s="128" t="s">
        <v>236</v>
      </c>
      <c r="V43" s="129">
        <v>26</v>
      </c>
      <c r="W43" s="131">
        <v>9</v>
      </c>
      <c r="Y43" s="127">
        <v>1914</v>
      </c>
      <c r="Z43" s="128" t="s">
        <v>244</v>
      </c>
      <c r="AA43" s="129">
        <v>18</v>
      </c>
      <c r="AB43" s="131">
        <v>7</v>
      </c>
      <c r="AD43" s="135">
        <v>1916</v>
      </c>
      <c r="AE43" s="154" t="s">
        <v>233</v>
      </c>
      <c r="AF43" s="155" t="s">
        <v>232</v>
      </c>
      <c r="AG43" s="155" t="s">
        <v>233</v>
      </c>
      <c r="AH43" s="155" t="s">
        <v>232</v>
      </c>
      <c r="AI43" s="155" t="s">
        <v>233</v>
      </c>
      <c r="AJ43" s="155" t="s">
        <v>232</v>
      </c>
      <c r="AK43" s="155" t="s">
        <v>232</v>
      </c>
      <c r="AL43" s="155" t="s">
        <v>232</v>
      </c>
      <c r="AM43" s="155" t="s">
        <v>232</v>
      </c>
      <c r="AN43" s="156" t="s">
        <v>232</v>
      </c>
      <c r="AP43" s="135">
        <f t="shared" si="1"/>
        <v>1916</v>
      </c>
      <c r="AQ43" s="137">
        <v>363556.47899999999</v>
      </c>
      <c r="AR43" s="152" t="s">
        <v>233</v>
      </c>
      <c r="AS43" s="152" t="s">
        <v>233</v>
      </c>
      <c r="AT43" s="152" t="s">
        <v>232</v>
      </c>
      <c r="AU43" s="152">
        <v>831063</v>
      </c>
      <c r="AV43" s="152" t="s">
        <v>232</v>
      </c>
      <c r="AW43" s="152" t="s">
        <v>233</v>
      </c>
      <c r="AX43" s="152">
        <v>2698950.32785</v>
      </c>
      <c r="AY43" s="152">
        <v>814477.69629999995</v>
      </c>
      <c r="AZ43" s="153">
        <v>1884472.63155</v>
      </c>
      <c r="BB43" s="161"/>
      <c r="BC43" s="162"/>
      <c r="BD43" s="163"/>
      <c r="BE43" s="163"/>
      <c r="BG43" s="135">
        <v>1916</v>
      </c>
      <c r="BH43" s="137" t="s">
        <v>233</v>
      </c>
      <c r="BI43" s="137" t="s">
        <v>233</v>
      </c>
      <c r="BJ43" s="138" t="s">
        <v>233</v>
      </c>
      <c r="BK43" s="137" t="s">
        <v>233</v>
      </c>
      <c r="BL43" s="138" t="s">
        <v>233</v>
      </c>
      <c r="BM43" s="131" t="s">
        <v>233</v>
      </c>
    </row>
    <row r="44" spans="1:65" x14ac:dyDescent="0.2">
      <c r="A44" s="139">
        <v>1918</v>
      </c>
      <c r="B44" s="140">
        <v>493736.88086000003</v>
      </c>
      <c r="C44" s="141" t="s">
        <v>232</v>
      </c>
      <c r="D44" s="141">
        <v>348796.28</v>
      </c>
      <c r="E44" s="141"/>
      <c r="F44" s="141" t="s">
        <v>233</v>
      </c>
      <c r="G44" s="141" t="s">
        <v>232</v>
      </c>
      <c r="H44" s="141" t="s">
        <v>232</v>
      </c>
      <c r="I44" s="141">
        <v>842533.16086000006</v>
      </c>
      <c r="J44" s="142" t="s">
        <v>232</v>
      </c>
      <c r="K44" s="125"/>
      <c r="L44" s="139">
        <v>1918</v>
      </c>
      <c r="M44" s="140">
        <v>2489145.3114999998</v>
      </c>
      <c r="N44" s="141" t="s">
        <v>233</v>
      </c>
      <c r="O44" s="141">
        <v>10000</v>
      </c>
      <c r="P44" s="141">
        <v>2114727.9583199997</v>
      </c>
      <c r="Q44" s="141">
        <f>M44+O44+P44</f>
        <v>4613873.2698199991</v>
      </c>
      <c r="R44" s="166">
        <v>6324423.0229799999</v>
      </c>
      <c r="T44" s="143">
        <v>1931</v>
      </c>
      <c r="U44" s="144" t="s">
        <v>239</v>
      </c>
      <c r="V44" s="145">
        <v>1</v>
      </c>
      <c r="W44" s="146">
        <v>8</v>
      </c>
      <c r="Y44" s="143">
        <v>1914</v>
      </c>
      <c r="Z44" s="144" t="s">
        <v>244</v>
      </c>
      <c r="AA44" s="145">
        <v>25</v>
      </c>
      <c r="AB44" s="146">
        <v>8</v>
      </c>
      <c r="AD44" s="139">
        <v>1917</v>
      </c>
      <c r="AE44" s="147" t="s">
        <v>233</v>
      </c>
      <c r="AF44" s="148" t="s">
        <v>232</v>
      </c>
      <c r="AG44" s="148" t="s">
        <v>233</v>
      </c>
      <c r="AH44" s="148" t="s">
        <v>232</v>
      </c>
      <c r="AI44" s="148" t="s">
        <v>233</v>
      </c>
      <c r="AJ44" s="148" t="s">
        <v>232</v>
      </c>
      <c r="AK44" s="148" t="s">
        <v>232</v>
      </c>
      <c r="AL44" s="148" t="s">
        <v>232</v>
      </c>
      <c r="AM44" s="148" t="s">
        <v>232</v>
      </c>
      <c r="AN44" s="149" t="s">
        <v>232</v>
      </c>
      <c r="AP44" s="139">
        <f t="shared" si="1"/>
        <v>1917</v>
      </c>
      <c r="AQ44" s="140">
        <v>104928.33</v>
      </c>
      <c r="AR44" s="141" t="s">
        <v>233</v>
      </c>
      <c r="AS44" s="141" t="s">
        <v>233</v>
      </c>
      <c r="AT44" s="141" t="s">
        <v>232</v>
      </c>
      <c r="AU44" s="141">
        <v>820519</v>
      </c>
      <c r="AV44" s="141" t="s">
        <v>232</v>
      </c>
      <c r="AW44" s="141" t="s">
        <v>233</v>
      </c>
      <c r="AX44" s="141" t="s">
        <v>233</v>
      </c>
      <c r="AY44" s="141" t="s">
        <v>233</v>
      </c>
      <c r="AZ44" s="142" t="s">
        <v>233</v>
      </c>
      <c r="BB44" s="161"/>
      <c r="BC44" s="162"/>
      <c r="BD44" s="163"/>
      <c r="BE44" s="163"/>
      <c r="BG44" s="139">
        <v>1917</v>
      </c>
      <c r="BH44" s="140" t="s">
        <v>233</v>
      </c>
      <c r="BI44" s="140" t="s">
        <v>233</v>
      </c>
      <c r="BJ44" s="151" t="s">
        <v>233</v>
      </c>
      <c r="BK44" s="140" t="s">
        <v>233</v>
      </c>
      <c r="BL44" s="151" t="s">
        <v>233</v>
      </c>
      <c r="BM44" s="146" t="s">
        <v>233</v>
      </c>
    </row>
    <row r="45" spans="1:65" x14ac:dyDescent="0.2">
      <c r="A45" s="135">
        <v>1919</v>
      </c>
      <c r="B45" s="137">
        <v>495102.68646500004</v>
      </c>
      <c r="C45" s="152" t="s">
        <v>232</v>
      </c>
      <c r="D45" s="152">
        <v>915763.11333000008</v>
      </c>
      <c r="E45" s="152"/>
      <c r="F45" s="152" t="s">
        <v>233</v>
      </c>
      <c r="G45" s="152" t="s">
        <v>232</v>
      </c>
      <c r="H45" s="152" t="s">
        <v>232</v>
      </c>
      <c r="I45" s="152">
        <v>1410865.7997950001</v>
      </c>
      <c r="J45" s="153" t="s">
        <v>233</v>
      </c>
      <c r="K45" s="125"/>
      <c r="L45" s="135">
        <v>1919</v>
      </c>
      <c r="M45" s="137">
        <v>4215031.8724999996</v>
      </c>
      <c r="N45" s="152" t="s">
        <v>233</v>
      </c>
      <c r="O45" s="152">
        <v>10000</v>
      </c>
      <c r="P45" s="152">
        <v>2114727.9583199997</v>
      </c>
      <c r="Q45" s="152">
        <f>M45+O45+P45</f>
        <v>6339759.8308199998</v>
      </c>
      <c r="R45" s="165">
        <v>9104113.5711499993</v>
      </c>
      <c r="T45" s="127">
        <v>1932</v>
      </c>
      <c r="U45" s="128" t="s">
        <v>241</v>
      </c>
      <c r="V45" s="129">
        <v>4</v>
      </c>
      <c r="W45" s="131">
        <v>7</v>
      </c>
      <c r="Y45" s="127">
        <v>1914</v>
      </c>
      <c r="Z45" s="128" t="s">
        <v>242</v>
      </c>
      <c r="AA45" s="129">
        <v>25</v>
      </c>
      <c r="AB45" s="131">
        <v>7</v>
      </c>
      <c r="AD45" s="135">
        <v>1918</v>
      </c>
      <c r="AE45" s="154" t="s">
        <v>233</v>
      </c>
      <c r="AF45" s="155" t="s">
        <v>232</v>
      </c>
      <c r="AG45" s="155" t="s">
        <v>233</v>
      </c>
      <c r="AH45" s="155" t="s">
        <v>232</v>
      </c>
      <c r="AI45" s="155" t="s">
        <v>233</v>
      </c>
      <c r="AJ45" s="155" t="s">
        <v>232</v>
      </c>
      <c r="AK45" s="155" t="s">
        <v>232</v>
      </c>
      <c r="AL45" s="155" t="s">
        <v>232</v>
      </c>
      <c r="AM45" s="155" t="s">
        <v>232</v>
      </c>
      <c r="AN45" s="156" t="s">
        <v>232</v>
      </c>
      <c r="AP45" s="135">
        <f t="shared" si="1"/>
        <v>1918</v>
      </c>
      <c r="AQ45" s="137">
        <v>421038.69099999999</v>
      </c>
      <c r="AR45" s="152" t="s">
        <v>233</v>
      </c>
      <c r="AS45" s="152" t="s">
        <v>233</v>
      </c>
      <c r="AT45" s="152" t="s">
        <v>232</v>
      </c>
      <c r="AU45" s="152">
        <v>1694210</v>
      </c>
      <c r="AV45" s="152" t="s">
        <v>232</v>
      </c>
      <c r="AW45" s="152" t="s">
        <v>233</v>
      </c>
      <c r="AX45" s="152" t="s">
        <v>233</v>
      </c>
      <c r="AY45" s="152" t="s">
        <v>233</v>
      </c>
      <c r="AZ45" s="153" t="s">
        <v>233</v>
      </c>
      <c r="BB45" s="161"/>
      <c r="BC45" s="162"/>
      <c r="BD45" s="163"/>
      <c r="BE45" s="163"/>
      <c r="BG45" s="135">
        <v>1918</v>
      </c>
      <c r="BH45" s="137" t="s">
        <v>233</v>
      </c>
      <c r="BI45" s="137" t="s">
        <v>233</v>
      </c>
      <c r="BJ45" s="138" t="s">
        <v>233</v>
      </c>
      <c r="BK45" s="137" t="s">
        <v>233</v>
      </c>
      <c r="BL45" s="138" t="s">
        <v>233</v>
      </c>
      <c r="BM45" s="131" t="s">
        <v>233</v>
      </c>
    </row>
    <row r="46" spans="1:65" x14ac:dyDescent="0.2">
      <c r="A46" s="139">
        <v>1920</v>
      </c>
      <c r="B46" s="140">
        <v>495458.99782000005</v>
      </c>
      <c r="C46" s="141" t="s">
        <v>232</v>
      </c>
      <c r="D46" s="141">
        <v>2704763.1129999999</v>
      </c>
      <c r="E46" s="141"/>
      <c r="F46" s="141" t="s">
        <v>233</v>
      </c>
      <c r="G46" s="141" t="s">
        <v>232</v>
      </c>
      <c r="H46" s="141" t="s">
        <v>232</v>
      </c>
      <c r="I46" s="141">
        <v>3200222.1108200001</v>
      </c>
      <c r="J46" s="142">
        <v>2263000</v>
      </c>
      <c r="K46" s="167"/>
      <c r="L46" s="139">
        <v>1920</v>
      </c>
      <c r="M46" s="140">
        <v>9485557.7980499994</v>
      </c>
      <c r="N46" s="141" t="s">
        <v>233</v>
      </c>
      <c r="O46" s="141">
        <v>10000</v>
      </c>
      <c r="P46" s="141" t="s">
        <v>232</v>
      </c>
      <c r="Q46" s="141">
        <f>M46+O46</f>
        <v>9495557.7980499994</v>
      </c>
      <c r="R46" s="166">
        <v>14883916.42196</v>
      </c>
      <c r="T46" s="143">
        <v>1933</v>
      </c>
      <c r="U46" s="144" t="s">
        <v>239</v>
      </c>
      <c r="V46" s="145">
        <v>5</v>
      </c>
      <c r="W46" s="146">
        <v>6</v>
      </c>
      <c r="Y46" s="143">
        <v>1916</v>
      </c>
      <c r="Z46" s="144" t="s">
        <v>239</v>
      </c>
      <c r="AA46" s="145">
        <v>30</v>
      </c>
      <c r="AB46" s="146">
        <v>6</v>
      </c>
      <c r="AD46" s="139">
        <v>1919</v>
      </c>
      <c r="AE46" s="147" t="s">
        <v>233</v>
      </c>
      <c r="AF46" s="148" t="s">
        <v>232</v>
      </c>
      <c r="AG46" s="148" t="s">
        <v>233</v>
      </c>
      <c r="AH46" s="148" t="s">
        <v>232</v>
      </c>
      <c r="AI46" s="148" t="s">
        <v>233</v>
      </c>
      <c r="AJ46" s="148" t="s">
        <v>232</v>
      </c>
      <c r="AK46" s="148" t="s">
        <v>232</v>
      </c>
      <c r="AL46" s="148" t="s">
        <v>232</v>
      </c>
      <c r="AM46" s="148" t="s">
        <v>232</v>
      </c>
      <c r="AN46" s="149" t="s">
        <v>232</v>
      </c>
      <c r="AP46" s="139">
        <f t="shared" si="1"/>
        <v>1919</v>
      </c>
      <c r="AQ46" s="140">
        <v>2002784.1740000001</v>
      </c>
      <c r="AR46" s="141" t="s">
        <v>233</v>
      </c>
      <c r="AS46" s="141" t="s">
        <v>233</v>
      </c>
      <c r="AT46" s="141" t="s">
        <v>232</v>
      </c>
      <c r="AU46" s="141">
        <v>5205000</v>
      </c>
      <c r="AV46" s="141" t="s">
        <v>232</v>
      </c>
      <c r="AW46" s="141" t="s">
        <v>233</v>
      </c>
      <c r="AX46" s="141" t="s">
        <v>233</v>
      </c>
      <c r="AY46" s="141" t="s">
        <v>233</v>
      </c>
      <c r="AZ46" s="142" t="s">
        <v>233</v>
      </c>
      <c r="BG46" s="139">
        <v>1919</v>
      </c>
      <c r="BH46" s="140" t="s">
        <v>233</v>
      </c>
      <c r="BI46" s="140">
        <v>3762300</v>
      </c>
      <c r="BJ46" s="151">
        <v>413939</v>
      </c>
      <c r="BK46" s="140">
        <v>104385</v>
      </c>
      <c r="BL46" s="151">
        <v>109140</v>
      </c>
      <c r="BM46" s="146">
        <v>14.669841</v>
      </c>
    </row>
    <row r="47" spans="1:65" x14ac:dyDescent="0.2">
      <c r="A47" s="135">
        <v>1921</v>
      </c>
      <c r="B47" s="137">
        <v>495458.99782000005</v>
      </c>
      <c r="C47" s="152" t="s">
        <v>232</v>
      </c>
      <c r="D47" s="152">
        <v>4086131.1129999999</v>
      </c>
      <c r="E47" s="152"/>
      <c r="F47" s="152" t="s">
        <v>233</v>
      </c>
      <c r="G47" s="152" t="s">
        <v>232</v>
      </c>
      <c r="H47" s="152" t="s">
        <v>232</v>
      </c>
      <c r="I47" s="152">
        <v>4581590.1108200001</v>
      </c>
      <c r="J47" s="153">
        <v>3676000</v>
      </c>
      <c r="K47" s="125"/>
      <c r="L47" s="135">
        <v>1921</v>
      </c>
      <c r="M47" s="137">
        <v>13722231.453</v>
      </c>
      <c r="N47" s="152">
        <v>20000</v>
      </c>
      <c r="O47" s="152" t="s">
        <v>232</v>
      </c>
      <c r="P47" s="152" t="s">
        <v>232</v>
      </c>
      <c r="Q47" s="152">
        <f>M47+N47</f>
        <v>13742231.453</v>
      </c>
      <c r="R47" s="153">
        <v>21025458.188999999</v>
      </c>
      <c r="T47" s="127">
        <v>1934</v>
      </c>
      <c r="U47" s="128" t="s">
        <v>234</v>
      </c>
      <c r="V47" s="129">
        <v>15</v>
      </c>
      <c r="W47" s="131">
        <v>4.5</v>
      </c>
      <c r="Y47" s="127">
        <v>1920</v>
      </c>
      <c r="Z47" s="128" t="s">
        <v>240</v>
      </c>
      <c r="AA47" s="129">
        <v>1</v>
      </c>
      <c r="AB47" s="131">
        <v>7</v>
      </c>
      <c r="AD47" s="135">
        <v>1920</v>
      </c>
      <c r="AE47" s="154">
        <v>4.1680000000000001</v>
      </c>
      <c r="AF47" s="155" t="s">
        <v>232</v>
      </c>
      <c r="AG47" s="155">
        <v>203.49666666666664</v>
      </c>
      <c r="AH47" s="155" t="s">
        <v>232</v>
      </c>
      <c r="AI47" s="168" t="s">
        <v>233</v>
      </c>
      <c r="AJ47" s="155">
        <v>54.810416666666669</v>
      </c>
      <c r="AK47" s="155" t="s">
        <v>232</v>
      </c>
      <c r="AL47" s="155">
        <v>9.6895833333333332</v>
      </c>
      <c r="AM47" s="155" t="s">
        <v>232</v>
      </c>
      <c r="AN47" s="156" t="s">
        <v>232</v>
      </c>
      <c r="AP47" s="135">
        <f t="shared" si="1"/>
        <v>1920</v>
      </c>
      <c r="AQ47" s="137">
        <v>4099569.9509999999</v>
      </c>
      <c r="AR47" s="152" t="s">
        <v>233</v>
      </c>
      <c r="AS47" s="152" t="s">
        <v>233</v>
      </c>
      <c r="AT47" s="152" t="s">
        <v>232</v>
      </c>
      <c r="AU47" s="152">
        <v>7406000</v>
      </c>
      <c r="AV47" s="152" t="s">
        <v>232</v>
      </c>
      <c r="AW47" s="152" t="s">
        <v>233</v>
      </c>
      <c r="AX47" s="152" t="s">
        <v>233</v>
      </c>
      <c r="AY47" s="152" t="s">
        <v>233</v>
      </c>
      <c r="AZ47" s="153" t="s">
        <v>233</v>
      </c>
      <c r="BG47" s="135">
        <v>1920</v>
      </c>
      <c r="BH47" s="137">
        <v>4864.32</v>
      </c>
      <c r="BI47" s="137">
        <v>6980290</v>
      </c>
      <c r="BJ47" s="138">
        <v>304485</v>
      </c>
      <c r="BK47" s="137">
        <v>3447848</v>
      </c>
      <c r="BL47" s="138">
        <v>1467118</v>
      </c>
      <c r="BM47" s="131">
        <v>15.541423999999999</v>
      </c>
    </row>
    <row r="48" spans="1:65" x14ac:dyDescent="0.2">
      <c r="A48" s="139">
        <v>1922</v>
      </c>
      <c r="B48" s="140">
        <v>533055.29989999998</v>
      </c>
      <c r="C48" s="141" t="s">
        <v>232</v>
      </c>
      <c r="D48" s="141">
        <v>4637049.1140000001</v>
      </c>
      <c r="E48" s="141"/>
      <c r="F48" s="141" t="s">
        <v>233</v>
      </c>
      <c r="G48" s="141" t="s">
        <v>232</v>
      </c>
      <c r="H48" s="141" t="s">
        <v>232</v>
      </c>
      <c r="I48" s="141">
        <v>5170104.4139</v>
      </c>
      <c r="J48" s="142">
        <v>4069000</v>
      </c>
      <c r="K48" s="125"/>
      <c r="L48" s="139">
        <v>1922</v>
      </c>
      <c r="M48" s="140">
        <v>15162053.2325</v>
      </c>
      <c r="N48" s="141">
        <v>20000</v>
      </c>
      <c r="O48" s="141" t="s">
        <v>232</v>
      </c>
      <c r="P48" s="141" t="s">
        <v>232</v>
      </c>
      <c r="Q48" s="141">
        <f t="shared" ref="Q48:Q66" si="2">M48+N48</f>
        <v>15182053.2325</v>
      </c>
      <c r="R48" s="142">
        <v>27070957.224169999</v>
      </c>
      <c r="T48" s="143">
        <v>1938</v>
      </c>
      <c r="U48" s="144" t="s">
        <v>245</v>
      </c>
      <c r="V48" s="145">
        <v>5</v>
      </c>
      <c r="W48" s="146">
        <v>3.5</v>
      </c>
      <c r="Y48" s="143">
        <v>1929</v>
      </c>
      <c r="Z48" s="144" t="s">
        <v>245</v>
      </c>
      <c r="AA48" s="145">
        <v>3</v>
      </c>
      <c r="AB48" s="146">
        <v>9</v>
      </c>
      <c r="AD48" s="139">
        <v>1921</v>
      </c>
      <c r="AE48" s="147">
        <v>6.6229166666666677</v>
      </c>
      <c r="AF48" s="148" t="s">
        <v>232</v>
      </c>
      <c r="AG48" s="148">
        <v>342.4975</v>
      </c>
      <c r="AH48" s="148" t="s">
        <v>232</v>
      </c>
      <c r="AI48" s="169" t="s">
        <v>233</v>
      </c>
      <c r="AJ48" s="148">
        <v>88.907499999999999</v>
      </c>
      <c r="AK48" s="148" t="s">
        <v>232</v>
      </c>
      <c r="AL48" s="148">
        <v>15.58375</v>
      </c>
      <c r="AM48" s="148" t="s">
        <v>232</v>
      </c>
      <c r="AN48" s="149" t="s">
        <v>232</v>
      </c>
      <c r="AP48" s="139">
        <f t="shared" si="1"/>
        <v>1921</v>
      </c>
      <c r="AQ48" s="140">
        <v>6678100.2470100001</v>
      </c>
      <c r="AR48" s="141">
        <v>689975.40267999994</v>
      </c>
      <c r="AS48" s="141">
        <v>2973023.1777900001</v>
      </c>
      <c r="AT48" s="141" t="s">
        <v>233</v>
      </c>
      <c r="AU48" s="141">
        <v>6818271.4240100002</v>
      </c>
      <c r="AV48" s="141">
        <v>2301387.5809999998</v>
      </c>
      <c r="AW48" s="141" t="s">
        <v>233</v>
      </c>
      <c r="AX48" s="141">
        <v>20451807.958779998</v>
      </c>
      <c r="AY48" s="141">
        <v>15924408.036600001</v>
      </c>
      <c r="AZ48" s="142">
        <v>4527399.9221800007</v>
      </c>
      <c r="BG48" s="139">
        <v>1921</v>
      </c>
      <c r="BH48" s="140">
        <v>70140.56</v>
      </c>
      <c r="BI48" s="140">
        <v>12145405</v>
      </c>
      <c r="BJ48" s="151">
        <v>615451</v>
      </c>
      <c r="BK48" s="140">
        <v>8263009</v>
      </c>
      <c r="BL48" s="151">
        <v>2713138</v>
      </c>
      <c r="BM48" s="146">
        <v>15.72794</v>
      </c>
    </row>
    <row r="49" spans="1:65" x14ac:dyDescent="0.2">
      <c r="A49" s="135">
        <v>1923</v>
      </c>
      <c r="B49" s="137">
        <v>555407.79240000015</v>
      </c>
      <c r="C49" s="152" t="s">
        <v>232</v>
      </c>
      <c r="D49" s="152">
        <v>5456251.0779999997</v>
      </c>
      <c r="E49" s="152"/>
      <c r="F49" s="152" t="s">
        <v>233</v>
      </c>
      <c r="G49" s="152" t="s">
        <v>232</v>
      </c>
      <c r="H49" s="152" t="s">
        <v>232</v>
      </c>
      <c r="I49" s="152">
        <v>6011658.8704000004</v>
      </c>
      <c r="J49" s="153">
        <v>4679900</v>
      </c>
      <c r="K49" s="125"/>
      <c r="L49" s="135">
        <v>1923</v>
      </c>
      <c r="M49" s="137">
        <v>17916829.449000001</v>
      </c>
      <c r="N49" s="152">
        <v>20000</v>
      </c>
      <c r="O49" s="152" t="s">
        <v>232</v>
      </c>
      <c r="P49" s="152" t="s">
        <v>232</v>
      </c>
      <c r="Q49" s="152">
        <f t="shared" si="2"/>
        <v>17936829.449000001</v>
      </c>
      <c r="R49" s="153">
        <v>30839776.416999999</v>
      </c>
      <c r="T49" s="127">
        <v>1940</v>
      </c>
      <c r="U49" s="128" t="s">
        <v>238</v>
      </c>
      <c r="V49" s="129">
        <v>12</v>
      </c>
      <c r="W49" s="131">
        <v>3</v>
      </c>
      <c r="Y49" s="127">
        <v>1929</v>
      </c>
      <c r="Z49" s="128" t="s">
        <v>245</v>
      </c>
      <c r="AA49" s="129">
        <v>14</v>
      </c>
      <c r="AB49" s="131">
        <v>10.5</v>
      </c>
      <c r="AD49" s="135">
        <v>1922</v>
      </c>
      <c r="AE49" s="154">
        <v>12.218166666666667</v>
      </c>
      <c r="AF49" s="155" t="s">
        <v>232</v>
      </c>
      <c r="AG49" s="155">
        <v>660.98716666666667</v>
      </c>
      <c r="AH49" s="155" t="s">
        <v>232</v>
      </c>
      <c r="AI49" s="168" t="s">
        <v>233</v>
      </c>
      <c r="AJ49" s="155">
        <v>148.095</v>
      </c>
      <c r="AK49" s="155" t="s">
        <v>232</v>
      </c>
      <c r="AL49" s="155">
        <v>28.563833333333335</v>
      </c>
      <c r="AM49" s="155" t="s">
        <v>232</v>
      </c>
      <c r="AN49" s="156" t="s">
        <v>232</v>
      </c>
      <c r="AP49" s="135">
        <f t="shared" si="1"/>
        <v>1922</v>
      </c>
      <c r="AQ49" s="137">
        <v>14194000</v>
      </c>
      <c r="AR49" s="152">
        <v>1163887.9106899998</v>
      </c>
      <c r="AS49" s="152">
        <v>6247728.1777999988</v>
      </c>
      <c r="AT49" s="152" t="s">
        <v>233</v>
      </c>
      <c r="AU49" s="152">
        <v>10468108.150650002</v>
      </c>
      <c r="AV49" s="152">
        <v>3813366.6710000001</v>
      </c>
      <c r="AW49" s="152">
        <v>408100</v>
      </c>
      <c r="AX49" s="152" t="s">
        <v>233</v>
      </c>
      <c r="AY49" s="152" t="s">
        <v>233</v>
      </c>
      <c r="AZ49" s="153" t="s">
        <v>233</v>
      </c>
      <c r="BG49" s="135">
        <v>1922</v>
      </c>
      <c r="BH49" s="137">
        <v>108935.5</v>
      </c>
      <c r="BI49" s="137">
        <v>12325366</v>
      </c>
      <c r="BJ49" s="138">
        <v>583668</v>
      </c>
      <c r="BK49" s="137">
        <v>14039296</v>
      </c>
      <c r="BL49" s="138">
        <v>4069963</v>
      </c>
      <c r="BM49" s="131">
        <v>15.970836</v>
      </c>
    </row>
    <row r="50" spans="1:65" x14ac:dyDescent="0.2">
      <c r="A50" s="139">
        <v>1924</v>
      </c>
      <c r="B50" s="140">
        <v>562959.36439999996</v>
      </c>
      <c r="C50" s="141" t="s">
        <v>232</v>
      </c>
      <c r="D50" s="141">
        <v>5936841.2980000004</v>
      </c>
      <c r="E50" s="141"/>
      <c r="F50" s="141" t="s">
        <v>233</v>
      </c>
      <c r="G50" s="141" t="s">
        <v>232</v>
      </c>
      <c r="H50" s="141" t="s">
        <v>232</v>
      </c>
      <c r="I50" s="141">
        <v>6499800.6624000007</v>
      </c>
      <c r="J50" s="142">
        <v>5107800</v>
      </c>
      <c r="K50" s="125"/>
      <c r="L50" s="139">
        <v>1924</v>
      </c>
      <c r="M50" s="140">
        <v>19356437.908500001</v>
      </c>
      <c r="N50" s="141">
        <v>420000</v>
      </c>
      <c r="O50" s="141" t="s">
        <v>232</v>
      </c>
      <c r="P50" s="141" t="s">
        <v>232</v>
      </c>
      <c r="Q50" s="141">
        <f t="shared" si="2"/>
        <v>19776437.908500001</v>
      </c>
      <c r="R50" s="142">
        <v>35393544.161970004</v>
      </c>
      <c r="T50" s="143">
        <v>1944</v>
      </c>
      <c r="U50" s="144" t="s">
        <v>245</v>
      </c>
      <c r="V50" s="145">
        <v>8</v>
      </c>
      <c r="W50" s="146">
        <v>4</v>
      </c>
      <c r="Y50" s="143">
        <v>1929</v>
      </c>
      <c r="Z50" s="144" t="s">
        <v>236</v>
      </c>
      <c r="AA50" s="145">
        <v>26</v>
      </c>
      <c r="AB50" s="146">
        <v>10</v>
      </c>
      <c r="AD50" s="139">
        <v>1923</v>
      </c>
      <c r="AE50" s="147">
        <v>12.535</v>
      </c>
      <c r="AF50" s="148" t="s">
        <v>232</v>
      </c>
      <c r="AG50" s="148">
        <v>944.02133333333325</v>
      </c>
      <c r="AH50" s="148" t="s">
        <v>232</v>
      </c>
      <c r="AI50" s="169" t="s">
        <v>233</v>
      </c>
      <c r="AJ50" s="148">
        <v>209.56683333333334</v>
      </c>
      <c r="AK50" s="148" t="s">
        <v>232</v>
      </c>
      <c r="AL50" s="148">
        <v>37.967083333333335</v>
      </c>
      <c r="AM50" s="148" t="s">
        <v>232</v>
      </c>
      <c r="AN50" s="149" t="s">
        <v>232</v>
      </c>
      <c r="AP50" s="139">
        <f t="shared" si="1"/>
        <v>1923</v>
      </c>
      <c r="AQ50" s="140">
        <v>17767754.053990003</v>
      </c>
      <c r="AR50" s="141">
        <v>2235511.9900000002</v>
      </c>
      <c r="AS50" s="141">
        <v>8192932.5789999999</v>
      </c>
      <c r="AT50" s="141" t="s">
        <v>233</v>
      </c>
      <c r="AU50" s="141">
        <v>13639002.491</v>
      </c>
      <c r="AV50" s="141">
        <v>6688580.4139999999</v>
      </c>
      <c r="AW50" s="141">
        <v>2659900</v>
      </c>
      <c r="AX50" s="141" t="s">
        <v>233</v>
      </c>
      <c r="AY50" s="141" t="s">
        <v>233</v>
      </c>
      <c r="AZ50" s="142" t="s">
        <v>233</v>
      </c>
      <c r="BG50" s="139">
        <v>1923</v>
      </c>
      <c r="BH50" s="140">
        <v>169830.2</v>
      </c>
      <c r="BI50" s="140">
        <v>19516026</v>
      </c>
      <c r="BJ50" s="151">
        <v>699124</v>
      </c>
      <c r="BK50" s="140">
        <v>24594129</v>
      </c>
      <c r="BL50" s="151">
        <v>4900734</v>
      </c>
      <c r="BM50" s="146">
        <v>16.207723000000001</v>
      </c>
    </row>
    <row r="51" spans="1:65" x14ac:dyDescent="0.2">
      <c r="A51" s="135">
        <v>1925</v>
      </c>
      <c r="B51" s="137">
        <v>566664.6124000001</v>
      </c>
      <c r="C51" s="152" t="s">
        <v>232</v>
      </c>
      <c r="D51" s="152">
        <v>6333815.3700000001</v>
      </c>
      <c r="E51" s="152"/>
      <c r="F51" s="152" t="s">
        <v>233</v>
      </c>
      <c r="G51" s="152" t="s">
        <v>232</v>
      </c>
      <c r="H51" s="152" t="s">
        <v>232</v>
      </c>
      <c r="I51" s="152">
        <v>6900479.9824000001</v>
      </c>
      <c r="J51" s="153">
        <v>5679833.3329999996</v>
      </c>
      <c r="K51" s="125"/>
      <c r="L51" s="135">
        <v>1925</v>
      </c>
      <c r="M51" s="137">
        <v>20126370.006000001</v>
      </c>
      <c r="N51" s="152">
        <v>420000</v>
      </c>
      <c r="O51" s="152" t="s">
        <v>232</v>
      </c>
      <c r="P51" s="152" t="s">
        <v>232</v>
      </c>
      <c r="Q51" s="152">
        <f t="shared" si="2"/>
        <v>20546370.006000001</v>
      </c>
      <c r="R51" s="153">
        <v>43105161.647520006</v>
      </c>
      <c r="T51" s="170">
        <v>1947</v>
      </c>
      <c r="U51" s="171" t="s">
        <v>242</v>
      </c>
      <c r="V51" s="172">
        <v>15</v>
      </c>
      <c r="W51" s="160">
        <v>7</v>
      </c>
      <c r="Y51" s="127">
        <v>1931</v>
      </c>
      <c r="Z51" s="128" t="s">
        <v>239</v>
      </c>
      <c r="AA51" s="129">
        <v>1</v>
      </c>
      <c r="AB51" s="131">
        <v>9</v>
      </c>
      <c r="AD51" s="135">
        <v>1924</v>
      </c>
      <c r="AE51" s="154">
        <v>10.665666666666667</v>
      </c>
      <c r="AF51" s="155" t="s">
        <v>232</v>
      </c>
      <c r="AG51" s="155">
        <v>897.10308333333353</v>
      </c>
      <c r="AH51" s="155" t="s">
        <v>232</v>
      </c>
      <c r="AI51" s="155">
        <v>47.084000000000003</v>
      </c>
      <c r="AJ51" s="155">
        <v>203.11791666666667</v>
      </c>
      <c r="AK51" s="155" t="s">
        <v>232</v>
      </c>
      <c r="AL51" s="155">
        <v>37.135499999999993</v>
      </c>
      <c r="AM51" s="155" t="s">
        <v>232</v>
      </c>
      <c r="AN51" s="156" t="s">
        <v>232</v>
      </c>
      <c r="AP51" s="135">
        <f t="shared" si="1"/>
        <v>1924</v>
      </c>
      <c r="AQ51" s="137">
        <v>27426439.462739997</v>
      </c>
      <c r="AR51" s="152">
        <v>3206926.10623</v>
      </c>
      <c r="AS51" s="152">
        <v>11240648.137</v>
      </c>
      <c r="AT51" s="152" t="s">
        <v>233</v>
      </c>
      <c r="AU51" s="152">
        <v>21403638.8926</v>
      </c>
      <c r="AV51" s="152">
        <v>7912646.3289999999</v>
      </c>
      <c r="AW51" s="152">
        <v>3365600</v>
      </c>
      <c r="AX51" s="152">
        <v>31485626.056189999</v>
      </c>
      <c r="AY51" s="152">
        <v>31453252.725000001</v>
      </c>
      <c r="AZ51" s="153">
        <v>32373.331190000001</v>
      </c>
      <c r="BG51" s="135">
        <v>1924</v>
      </c>
      <c r="BH51" s="137">
        <v>198341.88</v>
      </c>
      <c r="BI51" s="137">
        <v>26264582</v>
      </c>
      <c r="BJ51" s="138">
        <v>825754</v>
      </c>
      <c r="BK51" s="137">
        <v>28361044</v>
      </c>
      <c r="BL51" s="138">
        <v>4833419</v>
      </c>
      <c r="BM51" s="131">
        <v>16.445696999999999</v>
      </c>
    </row>
    <row r="52" spans="1:65" x14ac:dyDescent="0.2">
      <c r="A52" s="139">
        <v>1926</v>
      </c>
      <c r="B52" s="140">
        <v>572113.86540000013</v>
      </c>
      <c r="C52" s="141" t="s">
        <v>232</v>
      </c>
      <c r="D52" s="141">
        <v>6454673.3329999996</v>
      </c>
      <c r="E52" s="141"/>
      <c r="F52" s="141" t="s">
        <v>233</v>
      </c>
      <c r="G52" s="141" t="s">
        <v>232</v>
      </c>
      <c r="H52" s="141" t="s">
        <v>232</v>
      </c>
      <c r="I52" s="141">
        <v>7026787.1984000001</v>
      </c>
      <c r="J52" s="142">
        <v>5679833.3329999996</v>
      </c>
      <c r="K52" s="125"/>
      <c r="L52" s="139">
        <v>1926</v>
      </c>
      <c r="M52" s="140">
        <v>20950547.280000001</v>
      </c>
      <c r="N52" s="141">
        <v>420000</v>
      </c>
      <c r="O52" s="141" t="s">
        <v>232</v>
      </c>
      <c r="P52" s="141" t="s">
        <v>232</v>
      </c>
      <c r="Q52" s="141">
        <f t="shared" si="2"/>
        <v>21370547.280000001</v>
      </c>
      <c r="R52" s="142">
        <v>48742972.669260003</v>
      </c>
      <c r="T52" s="173"/>
      <c r="U52" s="174"/>
      <c r="V52" s="173"/>
      <c r="W52" s="175"/>
      <c r="Y52" s="143">
        <v>1932</v>
      </c>
      <c r="Z52" s="144" t="s">
        <v>241</v>
      </c>
      <c r="AA52" s="145">
        <v>4</v>
      </c>
      <c r="AB52" s="146">
        <v>8</v>
      </c>
      <c r="AD52" s="139">
        <v>1925</v>
      </c>
      <c r="AE52" s="147">
        <v>9.9929166666666678</v>
      </c>
      <c r="AF52" s="148" t="s">
        <v>232</v>
      </c>
      <c r="AG52" s="148">
        <v>1007.0198333333334</v>
      </c>
      <c r="AH52" s="148" t="s">
        <v>232</v>
      </c>
      <c r="AI52" s="148">
        <v>49.515000000000001</v>
      </c>
      <c r="AJ52" s="148">
        <v>208.3801666666667</v>
      </c>
      <c r="AK52" s="148" t="s">
        <v>232</v>
      </c>
      <c r="AL52" s="148">
        <v>40.422566666666675</v>
      </c>
      <c r="AM52" s="148" t="s">
        <v>232</v>
      </c>
      <c r="AN52" s="149" t="s">
        <v>232</v>
      </c>
      <c r="AP52" s="139">
        <f t="shared" si="1"/>
        <v>1925</v>
      </c>
      <c r="AQ52" s="140">
        <v>33978447.400910005</v>
      </c>
      <c r="AR52" s="141">
        <v>4223923.51</v>
      </c>
      <c r="AS52" s="141">
        <v>10667680.405999999</v>
      </c>
      <c r="AT52" s="141" t="s">
        <v>233</v>
      </c>
      <c r="AU52" s="141">
        <v>29439951.442570001</v>
      </c>
      <c r="AV52" s="141">
        <v>13045953.096999999</v>
      </c>
      <c r="AW52" s="141">
        <v>3674400</v>
      </c>
      <c r="AX52" s="141" t="s">
        <v>233</v>
      </c>
      <c r="AY52" s="141" t="s">
        <v>233</v>
      </c>
      <c r="AZ52" s="142" t="s">
        <v>233</v>
      </c>
      <c r="BG52" s="139">
        <v>1925</v>
      </c>
      <c r="BH52" s="140">
        <v>234955.35</v>
      </c>
      <c r="BI52" s="140">
        <v>29912645</v>
      </c>
      <c r="BJ52" s="151">
        <v>899925</v>
      </c>
      <c r="BK52" s="140">
        <v>29126824</v>
      </c>
      <c r="BL52" s="151">
        <v>4663892</v>
      </c>
      <c r="BM52" s="146">
        <v>16.687359000000001</v>
      </c>
    </row>
    <row r="53" spans="1:65" x14ac:dyDescent="0.2">
      <c r="A53" s="135">
        <v>1927</v>
      </c>
      <c r="B53" s="137">
        <v>578427.91540000006</v>
      </c>
      <c r="C53" s="152" t="s">
        <v>232</v>
      </c>
      <c r="D53" s="152">
        <v>6454673.3329999996</v>
      </c>
      <c r="E53" s="152"/>
      <c r="F53" s="152" t="s">
        <v>233</v>
      </c>
      <c r="G53" s="152" t="s">
        <v>232</v>
      </c>
      <c r="H53" s="152" t="s">
        <v>232</v>
      </c>
      <c r="I53" s="152">
        <v>7033101.2483999999</v>
      </c>
      <c r="J53" s="153">
        <v>6123713.3329999996</v>
      </c>
      <c r="K53" s="125"/>
      <c r="L53" s="135">
        <v>1927</v>
      </c>
      <c r="M53" s="137">
        <v>21026262.793000001</v>
      </c>
      <c r="N53" s="152">
        <v>420000</v>
      </c>
      <c r="O53" s="152" t="s">
        <v>232</v>
      </c>
      <c r="P53" s="152" t="s">
        <v>232</v>
      </c>
      <c r="Q53" s="152">
        <f t="shared" si="2"/>
        <v>21446262.793000001</v>
      </c>
      <c r="R53" s="153">
        <v>54600840.726000004</v>
      </c>
      <c r="T53" s="176"/>
      <c r="U53" s="177"/>
      <c r="V53" s="177"/>
      <c r="W53" s="177"/>
      <c r="Y53" s="127">
        <v>1933</v>
      </c>
      <c r="Z53" s="128" t="s">
        <v>239</v>
      </c>
      <c r="AA53" s="129">
        <v>5</v>
      </c>
      <c r="AB53" s="131">
        <v>7</v>
      </c>
      <c r="AD53" s="135">
        <v>1926</v>
      </c>
      <c r="AE53" s="154">
        <v>7.1222727272727271</v>
      </c>
      <c r="AF53" s="155" t="s">
        <v>232</v>
      </c>
      <c r="AG53" s="155">
        <v>1065.7891666666667</v>
      </c>
      <c r="AH53" s="155" t="s">
        <v>232</v>
      </c>
      <c r="AI53" s="155">
        <v>52.341999999999999</v>
      </c>
      <c r="AJ53" s="155">
        <v>220.07899999999998</v>
      </c>
      <c r="AK53" s="155" t="s">
        <v>232</v>
      </c>
      <c r="AL53" s="155">
        <v>42.603833333333334</v>
      </c>
      <c r="AM53" s="155" t="s">
        <v>232</v>
      </c>
      <c r="AN53" s="156" t="s">
        <v>232</v>
      </c>
      <c r="AP53" s="135">
        <f t="shared" si="1"/>
        <v>1926</v>
      </c>
      <c r="AQ53" s="137">
        <v>31224228.459099993</v>
      </c>
      <c r="AR53" s="152">
        <v>4900940.4570000004</v>
      </c>
      <c r="AS53" s="152">
        <v>12907449.90556</v>
      </c>
      <c r="AT53" s="152" t="s">
        <v>233</v>
      </c>
      <c r="AU53" s="152">
        <v>28499342.811999999</v>
      </c>
      <c r="AV53" s="152">
        <v>6539589.2439999999</v>
      </c>
      <c r="AW53" s="152">
        <v>4654500</v>
      </c>
      <c r="AX53" s="152" t="s">
        <v>233</v>
      </c>
      <c r="AY53" s="152" t="s">
        <v>233</v>
      </c>
      <c r="AZ53" s="153" t="s">
        <v>233</v>
      </c>
      <c r="BG53" s="135">
        <v>1926</v>
      </c>
      <c r="BH53" s="137">
        <v>265749.71999999997</v>
      </c>
      <c r="BI53" s="137">
        <v>37195415</v>
      </c>
      <c r="BJ53" s="138">
        <v>924442</v>
      </c>
      <c r="BK53" s="137">
        <v>38264805</v>
      </c>
      <c r="BL53" s="138">
        <v>6117781</v>
      </c>
      <c r="BM53" s="131">
        <v>16.926646999999999</v>
      </c>
    </row>
    <row r="54" spans="1:65" x14ac:dyDescent="0.2">
      <c r="A54" s="139">
        <v>1928</v>
      </c>
      <c r="B54" s="140">
        <v>570747.72340000013</v>
      </c>
      <c r="C54" s="141" t="s">
        <v>232</v>
      </c>
      <c r="D54" s="141">
        <v>6627638.3329999996</v>
      </c>
      <c r="E54" s="141"/>
      <c r="F54" s="141" t="s">
        <v>233</v>
      </c>
      <c r="G54" s="141" t="s">
        <v>232</v>
      </c>
      <c r="H54" s="141" t="s">
        <v>232</v>
      </c>
      <c r="I54" s="141">
        <v>7198386.0564000001</v>
      </c>
      <c r="J54" s="142">
        <v>6623713.3329999996</v>
      </c>
      <c r="K54" s="125"/>
      <c r="L54" s="139">
        <v>1928</v>
      </c>
      <c r="M54" s="140">
        <v>21211480.555</v>
      </c>
      <c r="N54" s="141">
        <v>420000</v>
      </c>
      <c r="O54" s="141" t="s">
        <v>232</v>
      </c>
      <c r="P54" s="141" t="s">
        <v>232</v>
      </c>
      <c r="Q54" s="141">
        <f t="shared" si="2"/>
        <v>21631480.555</v>
      </c>
      <c r="R54" s="142">
        <v>59757663.627120003</v>
      </c>
      <c r="Y54" s="143">
        <v>1934</v>
      </c>
      <c r="Z54" s="144" t="s">
        <v>234</v>
      </c>
      <c r="AA54" s="145">
        <v>15</v>
      </c>
      <c r="AB54" s="146">
        <v>5.5</v>
      </c>
      <c r="AD54" s="139">
        <v>1927</v>
      </c>
      <c r="AE54" s="147">
        <v>6.607216666666667</v>
      </c>
      <c r="AF54" s="148" t="s">
        <v>232</v>
      </c>
      <c r="AG54" s="148">
        <v>816.8965750000001</v>
      </c>
      <c r="AH54" s="148" t="s">
        <v>232</v>
      </c>
      <c r="AI54" s="148">
        <v>39.204000000000001</v>
      </c>
      <c r="AJ54" s="148">
        <v>167.178575</v>
      </c>
      <c r="AK54" s="148" t="s">
        <v>232</v>
      </c>
      <c r="AL54" s="148">
        <v>32.39736666666667</v>
      </c>
      <c r="AM54" s="148" t="s">
        <v>232</v>
      </c>
      <c r="AN54" s="149" t="s">
        <v>232</v>
      </c>
      <c r="AP54" s="139">
        <f t="shared" si="1"/>
        <v>1927</v>
      </c>
      <c r="AQ54" s="140">
        <v>36007521.465999998</v>
      </c>
      <c r="AR54" s="141">
        <v>7499758.6150000002</v>
      </c>
      <c r="AS54" s="141">
        <v>14887795.468</v>
      </c>
      <c r="AT54" s="141" t="s">
        <v>233</v>
      </c>
      <c r="AU54" s="141">
        <v>33136742.940000001</v>
      </c>
      <c r="AV54" s="141">
        <v>2952358</v>
      </c>
      <c r="AW54" s="141">
        <v>5955500</v>
      </c>
      <c r="AX54" s="141">
        <v>126068147.19898</v>
      </c>
      <c r="AY54" s="141">
        <v>26488244.778820001</v>
      </c>
      <c r="AZ54" s="142">
        <v>99579902.42016001</v>
      </c>
      <c r="BG54" s="139">
        <v>1927</v>
      </c>
      <c r="BH54" s="140">
        <v>272816.32</v>
      </c>
      <c r="BI54" s="140">
        <v>33852131</v>
      </c>
      <c r="BJ54" s="151">
        <v>1008069</v>
      </c>
      <c r="BK54" s="140">
        <v>38110810</v>
      </c>
      <c r="BL54" s="151">
        <v>7337087</v>
      </c>
      <c r="BM54" s="146">
        <v>17.149321</v>
      </c>
    </row>
    <row r="55" spans="1:65" x14ac:dyDescent="0.2">
      <c r="A55" s="135">
        <v>1929</v>
      </c>
      <c r="B55" s="137">
        <v>9185360.3300000001</v>
      </c>
      <c r="C55" s="152" t="s">
        <v>232</v>
      </c>
      <c r="D55" s="152">
        <v>6745413.7149999999</v>
      </c>
      <c r="E55" s="152">
        <v>45746.934000000001</v>
      </c>
      <c r="F55" s="152">
        <v>74302.115000000005</v>
      </c>
      <c r="G55" s="152">
        <v>988375.10574000003</v>
      </c>
      <c r="H55" s="152" t="s">
        <v>232</v>
      </c>
      <c r="I55" s="152">
        <v>17039198.19974</v>
      </c>
      <c r="J55" s="153" t="s">
        <v>232</v>
      </c>
      <c r="K55" s="125"/>
      <c r="L55" s="135">
        <v>1929</v>
      </c>
      <c r="M55" s="137">
        <v>21144156.445999999</v>
      </c>
      <c r="N55" s="152">
        <v>417800</v>
      </c>
      <c r="O55" s="152" t="s">
        <v>232</v>
      </c>
      <c r="P55" s="152" t="s">
        <v>232</v>
      </c>
      <c r="Q55" s="152">
        <f t="shared" si="2"/>
        <v>21561956.445999999</v>
      </c>
      <c r="R55" s="153">
        <v>64784456.017719999</v>
      </c>
      <c r="Y55" s="127">
        <v>1937</v>
      </c>
      <c r="Z55" s="128" t="s">
        <v>236</v>
      </c>
      <c r="AA55" s="129">
        <v>18</v>
      </c>
      <c r="AB55" s="131">
        <v>5</v>
      </c>
      <c r="AD55" s="135">
        <v>1928</v>
      </c>
      <c r="AE55" s="154">
        <v>6.4399666666666668</v>
      </c>
      <c r="AF55" s="155" t="s">
        <v>232</v>
      </c>
      <c r="AG55" s="155">
        <v>797.78583333333336</v>
      </c>
      <c r="AH55" s="155" t="s">
        <v>232</v>
      </c>
      <c r="AI55" s="155">
        <v>39.125999999999998</v>
      </c>
      <c r="AJ55" s="155">
        <v>163.74058333333332</v>
      </c>
      <c r="AK55" s="155" t="s">
        <v>232</v>
      </c>
      <c r="AL55" s="155">
        <v>31.616141666666667</v>
      </c>
      <c r="AM55" s="155" t="s">
        <v>232</v>
      </c>
      <c r="AN55" s="156" t="s">
        <v>232</v>
      </c>
      <c r="AP55" s="135">
        <f t="shared" si="1"/>
        <v>1928</v>
      </c>
      <c r="AQ55" s="137">
        <v>32767839.774999999</v>
      </c>
      <c r="AR55" s="152">
        <v>7553612.1809999999</v>
      </c>
      <c r="AS55" s="152">
        <v>10973911.060000001</v>
      </c>
      <c r="AT55" s="152" t="s">
        <v>233</v>
      </c>
      <c r="AU55" s="152">
        <v>35223580.351000004</v>
      </c>
      <c r="AV55" s="152">
        <v>2100000</v>
      </c>
      <c r="AW55" s="152">
        <v>5816000</v>
      </c>
      <c r="AX55" s="152" t="s">
        <v>233</v>
      </c>
      <c r="AY55" s="152" t="s">
        <v>233</v>
      </c>
      <c r="AZ55" s="153" t="s">
        <v>233</v>
      </c>
      <c r="BG55" s="135">
        <v>1928</v>
      </c>
      <c r="BH55" s="137">
        <v>272082.24</v>
      </c>
      <c r="BI55" s="137">
        <v>31640956</v>
      </c>
      <c r="BJ55" s="138">
        <v>952808</v>
      </c>
      <c r="BK55" s="137">
        <v>27029728</v>
      </c>
      <c r="BL55" s="138">
        <v>5886405</v>
      </c>
      <c r="BM55" s="131">
        <v>17.390605000000001</v>
      </c>
    </row>
    <row r="56" spans="1:65" x14ac:dyDescent="0.2">
      <c r="A56" s="139">
        <v>1930</v>
      </c>
      <c r="B56" s="140">
        <v>9275434.8739999998</v>
      </c>
      <c r="C56" s="141" t="s">
        <v>232</v>
      </c>
      <c r="D56" s="141">
        <v>1745517.4580000001</v>
      </c>
      <c r="E56" s="141">
        <v>1912722.1429999999</v>
      </c>
      <c r="F56" s="141">
        <v>21861.163</v>
      </c>
      <c r="G56" s="141">
        <v>452470.18699999998</v>
      </c>
      <c r="H56" s="141" t="s">
        <v>232</v>
      </c>
      <c r="I56" s="141">
        <v>13408005.825000001</v>
      </c>
      <c r="J56" s="142" t="s">
        <v>232</v>
      </c>
      <c r="K56" s="125"/>
      <c r="L56" s="139">
        <v>1930</v>
      </c>
      <c r="M56" s="140">
        <v>19604584.25</v>
      </c>
      <c r="N56" s="141">
        <v>1414000</v>
      </c>
      <c r="O56" s="141" t="s">
        <v>232</v>
      </c>
      <c r="P56" s="141" t="s">
        <v>232</v>
      </c>
      <c r="Q56" s="141">
        <f t="shared" si="2"/>
        <v>21018584.25</v>
      </c>
      <c r="R56" s="142">
        <v>68562422.744220003</v>
      </c>
      <c r="Y56" s="143">
        <v>1938</v>
      </c>
      <c r="Z56" s="144" t="s">
        <v>245</v>
      </c>
      <c r="AA56" s="145">
        <v>5</v>
      </c>
      <c r="AB56" s="146">
        <v>4.5</v>
      </c>
      <c r="AD56" s="139">
        <v>1929</v>
      </c>
      <c r="AE56" s="147">
        <v>6.5795725000000003</v>
      </c>
      <c r="AF56" s="148" t="s">
        <v>232</v>
      </c>
      <c r="AG56" s="148">
        <v>815.5625</v>
      </c>
      <c r="AH56" s="148" t="s">
        <v>232</v>
      </c>
      <c r="AI56" s="148">
        <v>40.015000000000001</v>
      </c>
      <c r="AJ56" s="148">
        <v>166.77060000000003</v>
      </c>
      <c r="AK56" s="148" t="s">
        <v>232</v>
      </c>
      <c r="AL56" s="148">
        <v>32.397208333333339</v>
      </c>
      <c r="AM56" s="148" t="s">
        <v>232</v>
      </c>
      <c r="AN56" s="149" t="s">
        <v>232</v>
      </c>
      <c r="AP56" s="139">
        <f t="shared" si="1"/>
        <v>1929</v>
      </c>
      <c r="AQ56" s="140">
        <v>36018491.344000012</v>
      </c>
      <c r="AR56" s="141">
        <v>8885013.159</v>
      </c>
      <c r="AS56" s="141">
        <v>10855843.66</v>
      </c>
      <c r="AT56" s="141" t="s">
        <v>233</v>
      </c>
      <c r="AU56" s="141">
        <v>34607024.814000003</v>
      </c>
      <c r="AV56" s="141">
        <v>400000</v>
      </c>
      <c r="AW56" s="141">
        <v>6403200</v>
      </c>
      <c r="AX56" s="141">
        <v>160221278.33318999</v>
      </c>
      <c r="AY56" s="141">
        <v>21677783.333189998</v>
      </c>
      <c r="AZ56" s="142">
        <v>138543495</v>
      </c>
      <c r="BG56" s="139">
        <v>1929</v>
      </c>
      <c r="BH56" s="140">
        <v>284466.84000000003</v>
      </c>
      <c r="BI56" s="140">
        <v>29628038</v>
      </c>
      <c r="BJ56" s="151">
        <v>1101992</v>
      </c>
      <c r="BK56" s="140">
        <v>28960005</v>
      </c>
      <c r="BL56" s="151">
        <v>7064619</v>
      </c>
      <c r="BM56" s="146">
        <v>17.638127000000001</v>
      </c>
    </row>
    <row r="57" spans="1:65" x14ac:dyDescent="0.2">
      <c r="A57" s="135">
        <v>1931</v>
      </c>
      <c r="B57" s="137">
        <v>9675034.4030000009</v>
      </c>
      <c r="C57" s="152" t="s">
        <v>232</v>
      </c>
      <c r="D57" s="152">
        <v>277594.03399999999</v>
      </c>
      <c r="E57" s="152">
        <v>126927.89599999999</v>
      </c>
      <c r="F57" s="152">
        <v>14839.102999999999</v>
      </c>
      <c r="G57" s="152">
        <v>229013.929</v>
      </c>
      <c r="H57" s="152" t="s">
        <v>232</v>
      </c>
      <c r="I57" s="152">
        <v>10323409.365</v>
      </c>
      <c r="J57" s="153" t="s">
        <v>232</v>
      </c>
      <c r="K57" s="125"/>
      <c r="L57" s="135">
        <v>1931</v>
      </c>
      <c r="M57" s="137">
        <v>23750390.48</v>
      </c>
      <c r="N57" s="152">
        <v>2232000</v>
      </c>
      <c r="O57" s="152" t="s">
        <v>232</v>
      </c>
      <c r="P57" s="152" t="s">
        <v>232</v>
      </c>
      <c r="Q57" s="152">
        <f t="shared" si="2"/>
        <v>25982390.48</v>
      </c>
      <c r="R57" s="153">
        <v>58308613.33860001</v>
      </c>
      <c r="Y57" s="127">
        <v>1940</v>
      </c>
      <c r="Z57" s="128" t="s">
        <v>238</v>
      </c>
      <c r="AA57" s="129">
        <v>12</v>
      </c>
      <c r="AB57" s="131">
        <v>4</v>
      </c>
      <c r="AD57" s="135">
        <v>1930</v>
      </c>
      <c r="AE57" s="154">
        <v>6.6310000000000002</v>
      </c>
      <c r="AF57" s="155" t="s">
        <v>232</v>
      </c>
      <c r="AG57" s="155">
        <v>817.15200000000004</v>
      </c>
      <c r="AH57" s="155" t="s">
        <v>232</v>
      </c>
      <c r="AI57" s="155">
        <v>40.145000000000003</v>
      </c>
      <c r="AJ57" s="155">
        <v>168.05250000000001</v>
      </c>
      <c r="AK57" s="155" t="s">
        <v>232</v>
      </c>
      <c r="AL57" s="155">
        <v>32.621000000000002</v>
      </c>
      <c r="AM57" s="155" t="s">
        <v>232</v>
      </c>
      <c r="AN57" s="156" t="s">
        <v>232</v>
      </c>
      <c r="AP57" s="135">
        <f t="shared" si="1"/>
        <v>1930</v>
      </c>
      <c r="AQ57" s="137">
        <v>31155000</v>
      </c>
      <c r="AR57" s="152">
        <v>8661000</v>
      </c>
      <c r="AS57" s="152">
        <v>9409000</v>
      </c>
      <c r="AT57" s="152" t="s">
        <v>233</v>
      </c>
      <c r="AU57" s="152">
        <v>31578538.197999999</v>
      </c>
      <c r="AV57" s="152" t="s">
        <v>233</v>
      </c>
      <c r="AW57" s="152">
        <v>6851600</v>
      </c>
      <c r="AX57" s="152" t="s">
        <v>233</v>
      </c>
      <c r="AY57" s="152" t="s">
        <v>233</v>
      </c>
      <c r="AZ57" s="153"/>
      <c r="BG57" s="135">
        <v>1930</v>
      </c>
      <c r="BH57" s="137">
        <v>286823.46000000002</v>
      </c>
      <c r="BI57" s="137">
        <v>23044163</v>
      </c>
      <c r="BJ57" s="138">
        <v>805233</v>
      </c>
      <c r="BK57" s="137">
        <v>28522028</v>
      </c>
      <c r="BL57" s="138">
        <v>9214754</v>
      </c>
      <c r="BM57" s="131">
        <v>18.057027999999999</v>
      </c>
    </row>
    <row r="58" spans="1:65" x14ac:dyDescent="0.2">
      <c r="A58" s="139">
        <v>1932</v>
      </c>
      <c r="B58" s="140">
        <v>9526877.9350000005</v>
      </c>
      <c r="C58" s="141" t="s">
        <v>232</v>
      </c>
      <c r="D58" s="141">
        <v>494515</v>
      </c>
      <c r="E58" s="141">
        <v>719199.61167000001</v>
      </c>
      <c r="F58" s="141">
        <v>3607.5</v>
      </c>
      <c r="G58" s="141">
        <v>229013.929</v>
      </c>
      <c r="H58" s="141" t="s">
        <v>232</v>
      </c>
      <c r="I58" s="141">
        <v>10973213.975670001</v>
      </c>
      <c r="J58" s="142" t="s">
        <v>232</v>
      </c>
      <c r="K58" s="125"/>
      <c r="L58" s="139">
        <v>1932</v>
      </c>
      <c r="M58" s="140">
        <v>21593949.945</v>
      </c>
      <c r="N58" s="141">
        <v>3682000</v>
      </c>
      <c r="O58" s="141" t="s">
        <v>232</v>
      </c>
      <c r="P58" s="141" t="s">
        <v>232</v>
      </c>
      <c r="Q58" s="141">
        <f t="shared" si="2"/>
        <v>25275949.945</v>
      </c>
      <c r="R58" s="142">
        <v>53394508.737739995</v>
      </c>
      <c r="Y58" s="143">
        <v>1944</v>
      </c>
      <c r="Z58" s="144" t="s">
        <v>245</v>
      </c>
      <c r="AA58" s="145">
        <v>8</v>
      </c>
      <c r="AB58" s="146">
        <v>5</v>
      </c>
      <c r="AD58" s="139">
        <v>1931</v>
      </c>
      <c r="AE58" s="147">
        <v>6.5964166666666673</v>
      </c>
      <c r="AF58" s="148" t="s">
        <v>232</v>
      </c>
      <c r="AG58" s="148">
        <v>768.78274999999996</v>
      </c>
      <c r="AH58" s="148" t="s">
        <v>232</v>
      </c>
      <c r="AI58" s="148">
        <v>39.968000000000004</v>
      </c>
      <c r="AJ58" s="148">
        <v>168.01558333333332</v>
      </c>
      <c r="AK58" s="148" t="s">
        <v>232</v>
      </c>
      <c r="AL58" s="148">
        <v>32.599083333333333</v>
      </c>
      <c r="AM58" s="148" t="s">
        <v>232</v>
      </c>
      <c r="AN58" s="149" t="s">
        <v>232</v>
      </c>
      <c r="AP58" s="139">
        <f t="shared" si="1"/>
        <v>1931</v>
      </c>
      <c r="AQ58" s="140">
        <v>27713132.431000002</v>
      </c>
      <c r="AR58" s="141">
        <v>8418232.5079999994</v>
      </c>
      <c r="AS58" s="141">
        <v>7156732.085</v>
      </c>
      <c r="AT58" s="141" t="s">
        <v>233</v>
      </c>
      <c r="AU58" s="141">
        <v>34702492.112999998</v>
      </c>
      <c r="AV58" s="141" t="s">
        <v>233</v>
      </c>
      <c r="AW58" s="141">
        <v>6447000</v>
      </c>
      <c r="AX58" s="141">
        <v>185526481.26899999</v>
      </c>
      <c r="AY58" s="141">
        <v>12978613.189999999</v>
      </c>
      <c r="AZ58" s="142">
        <v>172547868.079</v>
      </c>
      <c r="BG58" s="139">
        <v>1931</v>
      </c>
      <c r="BH58" s="140">
        <v>232170.47</v>
      </c>
      <c r="BI58" s="140">
        <v>15754569</v>
      </c>
      <c r="BJ58" s="151">
        <v>560366</v>
      </c>
      <c r="BK58" s="140">
        <v>22196914</v>
      </c>
      <c r="BL58" s="151">
        <v>10047003</v>
      </c>
      <c r="BM58" s="146">
        <v>18.166336000000001</v>
      </c>
    </row>
    <row r="59" spans="1:65" x14ac:dyDescent="0.2">
      <c r="A59" s="135">
        <v>1933</v>
      </c>
      <c r="B59" s="137">
        <v>9895475.0419999994</v>
      </c>
      <c r="C59" s="152" t="s">
        <v>232</v>
      </c>
      <c r="D59" s="152">
        <v>257435.288</v>
      </c>
      <c r="E59" s="152">
        <v>184313.095</v>
      </c>
      <c r="F59" s="152" t="s">
        <v>233</v>
      </c>
      <c r="G59" s="152">
        <v>57219.864000000001</v>
      </c>
      <c r="H59" s="152" t="s">
        <v>232</v>
      </c>
      <c r="I59" s="152">
        <v>10394443.289000001</v>
      </c>
      <c r="J59" s="153" t="s">
        <v>232</v>
      </c>
      <c r="K59" s="125"/>
      <c r="L59" s="135">
        <v>1933</v>
      </c>
      <c r="M59" s="137">
        <v>21218861.035</v>
      </c>
      <c r="N59" s="152">
        <v>3653000</v>
      </c>
      <c r="O59" s="152" t="s">
        <v>232</v>
      </c>
      <c r="P59" s="152" t="s">
        <v>232</v>
      </c>
      <c r="Q59" s="152">
        <f t="shared" si="2"/>
        <v>24871861.035</v>
      </c>
      <c r="R59" s="153">
        <v>51664778.644270003</v>
      </c>
      <c r="Y59" s="170">
        <v>1947</v>
      </c>
      <c r="Z59" s="171" t="s">
        <v>242</v>
      </c>
      <c r="AA59" s="172">
        <v>14</v>
      </c>
      <c r="AB59" s="160">
        <v>8</v>
      </c>
      <c r="AD59" s="135">
        <v>1932</v>
      </c>
      <c r="AE59" s="154">
        <v>6.59</v>
      </c>
      <c r="AF59" s="155" t="s">
        <v>232</v>
      </c>
      <c r="AG59" s="155">
        <v>592.95208333333335</v>
      </c>
      <c r="AH59" s="155" t="s">
        <v>232</v>
      </c>
      <c r="AI59" s="155">
        <v>40.014000000000003</v>
      </c>
      <c r="AJ59" s="155">
        <v>167.78141666666667</v>
      </c>
      <c r="AK59" s="155" t="s">
        <v>232</v>
      </c>
      <c r="AL59" s="155">
        <v>32.683583333333338</v>
      </c>
      <c r="AM59" s="155" t="s">
        <v>232</v>
      </c>
      <c r="AN59" s="156" t="s">
        <v>232</v>
      </c>
      <c r="AP59" s="135">
        <f t="shared" si="1"/>
        <v>1932</v>
      </c>
      <c r="AQ59" s="137">
        <v>23007621.835999999</v>
      </c>
      <c r="AR59" s="152">
        <v>5454945.3949999996</v>
      </c>
      <c r="AS59" s="152">
        <v>8051230.4040000001</v>
      </c>
      <c r="AT59" s="152">
        <v>1854615.355</v>
      </c>
      <c r="AU59" s="152">
        <v>24891097.374000002</v>
      </c>
      <c r="AV59" s="152">
        <v>1038628.0209999999</v>
      </c>
      <c r="AW59" s="152">
        <v>6863000</v>
      </c>
      <c r="AX59" s="152" t="s">
        <v>233</v>
      </c>
      <c r="AY59" s="152" t="s">
        <v>233</v>
      </c>
      <c r="AZ59" s="153" t="s">
        <v>233</v>
      </c>
      <c r="BG59" s="135">
        <v>1932</v>
      </c>
      <c r="BH59" s="137">
        <v>173778.5</v>
      </c>
      <c r="BI59" s="137">
        <v>12011325</v>
      </c>
      <c r="BJ59" s="138">
        <v>449980</v>
      </c>
      <c r="BK59" s="137">
        <v>16721593</v>
      </c>
      <c r="BL59" s="138">
        <v>9056959</v>
      </c>
      <c r="BM59" s="131">
        <v>18.426575</v>
      </c>
    </row>
    <row r="60" spans="1:65" x14ac:dyDescent="0.2">
      <c r="A60" s="139">
        <v>1934</v>
      </c>
      <c r="B60" s="140">
        <v>10285131.699999999</v>
      </c>
      <c r="C60" s="141" t="s">
        <v>232</v>
      </c>
      <c r="D60" s="141">
        <v>91005.4</v>
      </c>
      <c r="E60" s="141">
        <v>355341.32900000003</v>
      </c>
      <c r="F60" s="141" t="s">
        <v>233</v>
      </c>
      <c r="G60" s="141" t="s">
        <v>233</v>
      </c>
      <c r="H60" s="141" t="s">
        <v>232</v>
      </c>
      <c r="I60" s="141">
        <v>10731478.429</v>
      </c>
      <c r="J60" s="142" t="s">
        <v>232</v>
      </c>
      <c r="K60" s="125"/>
      <c r="L60" s="139">
        <v>1934</v>
      </c>
      <c r="M60" s="140">
        <v>22306938.954999998</v>
      </c>
      <c r="N60" s="141">
        <v>3599000</v>
      </c>
      <c r="O60" s="141" t="s">
        <v>232</v>
      </c>
      <c r="P60" s="141" t="s">
        <v>232</v>
      </c>
      <c r="Q60" s="141">
        <f t="shared" si="2"/>
        <v>25905938.954999998</v>
      </c>
      <c r="R60" s="142">
        <v>49474733.300999999</v>
      </c>
      <c r="Y60" s="177"/>
      <c r="Z60" s="177"/>
      <c r="AA60" s="177"/>
      <c r="AB60" s="177"/>
      <c r="AD60" s="139">
        <v>1933</v>
      </c>
      <c r="AE60" s="147">
        <v>6.59</v>
      </c>
      <c r="AF60" s="148" t="s">
        <v>232</v>
      </c>
      <c r="AG60" s="148">
        <v>564.10466666666673</v>
      </c>
      <c r="AH60" s="148" t="s">
        <v>232</v>
      </c>
      <c r="AI60" s="148">
        <v>40.554000000000002</v>
      </c>
      <c r="AJ60" s="148">
        <v>141.17683333333335</v>
      </c>
      <c r="AK60" s="148" t="s">
        <v>232</v>
      </c>
      <c r="AL60" s="148">
        <v>32.799999999999997</v>
      </c>
      <c r="AM60" s="148" t="s">
        <v>232</v>
      </c>
      <c r="AN60" s="149" t="s">
        <v>232</v>
      </c>
      <c r="AP60" s="139">
        <f t="shared" si="1"/>
        <v>1933</v>
      </c>
      <c r="AQ60" s="140">
        <v>18364335.146000002</v>
      </c>
      <c r="AR60" s="141">
        <v>3456641.0279999999</v>
      </c>
      <c r="AS60" s="141">
        <v>7516654.9390000002</v>
      </c>
      <c r="AT60" s="141">
        <v>1441298.702</v>
      </c>
      <c r="AU60" s="141">
        <v>20741147.423999999</v>
      </c>
      <c r="AV60" s="141">
        <v>1207387.067</v>
      </c>
      <c r="AW60" s="141">
        <v>4540000</v>
      </c>
      <c r="AX60" s="141">
        <v>97000000</v>
      </c>
      <c r="AY60" s="141">
        <v>13500000</v>
      </c>
      <c r="AZ60" s="142">
        <v>83500000</v>
      </c>
      <c r="BG60" s="139">
        <v>1933</v>
      </c>
      <c r="BH60" s="140">
        <v>164242.88</v>
      </c>
      <c r="BI60" s="140">
        <v>11741850</v>
      </c>
      <c r="BJ60" s="151">
        <v>466962</v>
      </c>
      <c r="BK60" s="140">
        <v>14170828</v>
      </c>
      <c r="BL60" s="151">
        <v>8777730</v>
      </c>
      <c r="BM60" s="146">
        <v>18.652678000000002</v>
      </c>
    </row>
    <row r="61" spans="1:65" x14ac:dyDescent="0.2">
      <c r="A61" s="135">
        <v>1935</v>
      </c>
      <c r="B61" s="137">
        <v>10801939.441</v>
      </c>
      <c r="C61" s="152" t="s">
        <v>232</v>
      </c>
      <c r="D61" s="152">
        <v>91836</v>
      </c>
      <c r="E61" s="152">
        <v>205044.83</v>
      </c>
      <c r="F61" s="152" t="s">
        <v>233</v>
      </c>
      <c r="G61" s="152" t="s">
        <v>233</v>
      </c>
      <c r="H61" s="152" t="s">
        <v>232</v>
      </c>
      <c r="I61" s="152">
        <v>11098820.271</v>
      </c>
      <c r="J61" s="153" t="s">
        <v>232</v>
      </c>
      <c r="K61" s="125"/>
      <c r="L61" s="135">
        <v>1935</v>
      </c>
      <c r="M61" s="137">
        <v>23127215.545000002</v>
      </c>
      <c r="N61" s="152">
        <v>3567000</v>
      </c>
      <c r="O61" s="152" t="s">
        <v>232</v>
      </c>
      <c r="P61" s="152" t="s">
        <v>232</v>
      </c>
      <c r="Q61" s="152">
        <f t="shared" si="2"/>
        <v>26694215.545000002</v>
      </c>
      <c r="R61" s="153">
        <v>52831563.636</v>
      </c>
      <c r="Y61" s="177"/>
      <c r="Z61" s="177"/>
      <c r="AA61" s="177"/>
      <c r="AB61" s="177"/>
      <c r="AD61" s="135">
        <v>1934</v>
      </c>
      <c r="AE61" s="154">
        <v>6.6277083333333344</v>
      </c>
      <c r="AF61" s="155" t="s">
        <v>232</v>
      </c>
      <c r="AG61" s="155">
        <v>514.00608333333332</v>
      </c>
      <c r="AH61" s="155" t="s">
        <v>232</v>
      </c>
      <c r="AI61" s="155">
        <v>40.686</v>
      </c>
      <c r="AJ61" s="155">
        <v>109.21158333333334</v>
      </c>
      <c r="AK61" s="155" t="s">
        <v>232</v>
      </c>
      <c r="AL61" s="155">
        <v>32.816583333333334</v>
      </c>
      <c r="AM61" s="155" t="s">
        <v>232</v>
      </c>
      <c r="AN61" s="156" t="s">
        <v>232</v>
      </c>
      <c r="AP61" s="135">
        <f t="shared" si="1"/>
        <v>1934</v>
      </c>
      <c r="AQ61" s="137">
        <v>18801614.269000001</v>
      </c>
      <c r="AR61" s="152">
        <v>3610494.3169999998</v>
      </c>
      <c r="AS61" s="152">
        <v>7206219.6540000001</v>
      </c>
      <c r="AT61" s="152">
        <v>3541686.5260000001</v>
      </c>
      <c r="AU61" s="152">
        <v>19863780.568</v>
      </c>
      <c r="AV61" s="152">
        <v>4227083.46</v>
      </c>
      <c r="AW61" s="152">
        <v>2248700</v>
      </c>
      <c r="AX61" s="152" t="s">
        <v>233</v>
      </c>
      <c r="AY61" s="152" t="s">
        <v>233</v>
      </c>
      <c r="AZ61" s="153" t="s">
        <v>233</v>
      </c>
      <c r="BG61" s="135">
        <v>1934</v>
      </c>
      <c r="BH61" s="137">
        <v>163880.28</v>
      </c>
      <c r="BI61" s="137">
        <v>13208543</v>
      </c>
      <c r="BJ61" s="138">
        <v>635868</v>
      </c>
      <c r="BK61" s="137">
        <v>13655734</v>
      </c>
      <c r="BL61" s="138">
        <v>8854096</v>
      </c>
      <c r="BM61" s="131">
        <v>18.913727000000002</v>
      </c>
    </row>
    <row r="62" spans="1:65" x14ac:dyDescent="0.2">
      <c r="A62" s="139">
        <v>1936</v>
      </c>
      <c r="B62" s="140">
        <v>15568160.294</v>
      </c>
      <c r="C62" s="141" t="s">
        <v>232</v>
      </c>
      <c r="D62" s="141" t="s">
        <v>232</v>
      </c>
      <c r="E62" s="141">
        <v>1802044.6429999999</v>
      </c>
      <c r="F62" s="141" t="s">
        <v>233</v>
      </c>
      <c r="G62" s="141" t="s">
        <v>233</v>
      </c>
      <c r="H62" s="141" t="s">
        <v>232</v>
      </c>
      <c r="I62" s="141">
        <v>17370204.936999999</v>
      </c>
      <c r="J62" s="142" t="s">
        <v>232</v>
      </c>
      <c r="K62" s="125"/>
      <c r="L62" s="139">
        <v>1936</v>
      </c>
      <c r="M62" s="140">
        <v>25662512.885000002</v>
      </c>
      <c r="N62" s="141">
        <v>4475000</v>
      </c>
      <c r="O62" s="141" t="s">
        <v>232</v>
      </c>
      <c r="P62" s="141" t="s">
        <v>232</v>
      </c>
      <c r="Q62" s="141">
        <f t="shared" si="2"/>
        <v>30137512.885000002</v>
      </c>
      <c r="R62" s="142">
        <v>55613081.193000004</v>
      </c>
      <c r="Y62" s="176"/>
      <c r="Z62" s="177"/>
      <c r="AA62" s="177"/>
      <c r="AB62" s="177"/>
      <c r="AD62" s="139">
        <v>1935</v>
      </c>
      <c r="AE62" s="147">
        <v>6.6375000000000002</v>
      </c>
      <c r="AF62" s="148" t="s">
        <v>232</v>
      </c>
      <c r="AG62" s="148">
        <v>492.98500000000001</v>
      </c>
      <c r="AH62" s="148" t="s">
        <v>232</v>
      </c>
      <c r="AI62" s="148">
        <v>41.17</v>
      </c>
      <c r="AJ62" s="148">
        <v>102.38708333333335</v>
      </c>
      <c r="AK62" s="148" t="s">
        <v>232</v>
      </c>
      <c r="AL62" s="148">
        <v>32.772500000000001</v>
      </c>
      <c r="AM62" s="148" t="s">
        <v>232</v>
      </c>
      <c r="AN62" s="149" t="s">
        <v>232</v>
      </c>
      <c r="AP62" s="139">
        <f t="shared" si="1"/>
        <v>1935</v>
      </c>
      <c r="AQ62" s="140">
        <v>21167770.313000001</v>
      </c>
      <c r="AR62" s="141">
        <v>3939520.5639999998</v>
      </c>
      <c r="AS62" s="141">
        <v>6959977.0190000003</v>
      </c>
      <c r="AT62" s="141">
        <v>8760274.4890000001</v>
      </c>
      <c r="AU62" s="141">
        <v>20699200</v>
      </c>
      <c r="AV62" s="141">
        <v>6189657.2290000003</v>
      </c>
      <c r="AW62" s="141">
        <v>2954000</v>
      </c>
      <c r="AX62" s="141">
        <v>99390760.012999997</v>
      </c>
      <c r="AY62" s="141">
        <v>19005037.552000001</v>
      </c>
      <c r="AZ62" s="142">
        <v>80385722.460999995</v>
      </c>
      <c r="BG62" s="139">
        <v>1935</v>
      </c>
      <c r="BH62" s="140">
        <v>188626.02</v>
      </c>
      <c r="BI62" s="140">
        <v>10847530</v>
      </c>
      <c r="BJ62" s="151">
        <v>533268</v>
      </c>
      <c r="BK62" s="140">
        <v>16756223</v>
      </c>
      <c r="BL62" s="151">
        <v>9276009</v>
      </c>
      <c r="BM62" s="146">
        <v>19.087769999999999</v>
      </c>
    </row>
    <row r="63" spans="1:65" x14ac:dyDescent="0.2">
      <c r="A63" s="135">
        <v>1937</v>
      </c>
      <c r="B63" s="137">
        <v>16457784.282</v>
      </c>
      <c r="C63" s="152" t="s">
        <v>232</v>
      </c>
      <c r="D63" s="152" t="s">
        <v>232</v>
      </c>
      <c r="E63" s="152">
        <v>775360.58900000004</v>
      </c>
      <c r="F63" s="152" t="s">
        <v>233</v>
      </c>
      <c r="G63" s="152" t="s">
        <v>233</v>
      </c>
      <c r="H63" s="152">
        <v>2425322.139</v>
      </c>
      <c r="I63" s="152">
        <v>19658467.009999998</v>
      </c>
      <c r="J63" s="153" t="s">
        <v>232</v>
      </c>
      <c r="K63" s="125"/>
      <c r="L63" s="135">
        <v>1937</v>
      </c>
      <c r="M63" s="137">
        <v>29390893.559999999</v>
      </c>
      <c r="N63" s="152">
        <v>4748000</v>
      </c>
      <c r="O63" s="152" t="s">
        <v>232</v>
      </c>
      <c r="P63" s="152" t="s">
        <v>232</v>
      </c>
      <c r="Q63" s="152">
        <f t="shared" si="2"/>
        <v>34138893.560000002</v>
      </c>
      <c r="R63" s="153">
        <v>63052270.241999999</v>
      </c>
      <c r="AD63" s="135">
        <v>1936</v>
      </c>
      <c r="AE63" s="154">
        <v>6.1637500000000003</v>
      </c>
      <c r="AF63" s="155">
        <v>8.5083333333333329</v>
      </c>
      <c r="AG63" s="155">
        <v>501.84333333333342</v>
      </c>
      <c r="AH63" s="155">
        <v>692.5383333333333</v>
      </c>
      <c r="AI63" s="155">
        <v>40.564999999999998</v>
      </c>
      <c r="AJ63" s="155">
        <v>102.35958333333333</v>
      </c>
      <c r="AK63" s="155">
        <v>141.25833333333335</v>
      </c>
      <c r="AL63" s="155">
        <v>30.445</v>
      </c>
      <c r="AM63" s="155">
        <v>41.998333333333328</v>
      </c>
      <c r="AN63" s="156" t="s">
        <v>232</v>
      </c>
      <c r="AP63" s="135">
        <f t="shared" si="1"/>
        <v>1936</v>
      </c>
      <c r="AQ63" s="137">
        <v>24503768.521000002</v>
      </c>
      <c r="AR63" s="152">
        <v>4266382.4649999999</v>
      </c>
      <c r="AS63" s="152">
        <v>9071794.8819999993</v>
      </c>
      <c r="AT63" s="152">
        <v>2679244.7050000001</v>
      </c>
      <c r="AU63" s="152">
        <v>23059900</v>
      </c>
      <c r="AV63" s="152">
        <v>3452205.37</v>
      </c>
      <c r="AW63" s="152">
        <v>3509900</v>
      </c>
      <c r="AX63" s="152">
        <v>108042534.965</v>
      </c>
      <c r="AY63" s="152">
        <v>28653308.616999999</v>
      </c>
      <c r="AZ63" s="153">
        <v>79389226.348000005</v>
      </c>
      <c r="BG63" s="135">
        <v>1936</v>
      </c>
      <c r="BH63" s="137">
        <v>213202.66</v>
      </c>
      <c r="BI63" s="137">
        <v>12637698</v>
      </c>
      <c r="BJ63" s="138">
        <v>630443</v>
      </c>
      <c r="BK63" s="137">
        <v>21703391</v>
      </c>
      <c r="BL63" s="138">
        <v>10548913</v>
      </c>
      <c r="BM63" s="131">
        <v>19.319330000000001</v>
      </c>
    </row>
    <row r="64" spans="1:65" x14ac:dyDescent="0.2">
      <c r="A64" s="139">
        <v>1938</v>
      </c>
      <c r="B64" s="140">
        <v>18190487.489999998</v>
      </c>
      <c r="C64" s="141" t="s">
        <v>232</v>
      </c>
      <c r="D64" s="141" t="s">
        <v>232</v>
      </c>
      <c r="E64" s="141">
        <v>306258.554</v>
      </c>
      <c r="F64" s="141" t="s">
        <v>233</v>
      </c>
      <c r="G64" s="141" t="s">
        <v>233</v>
      </c>
      <c r="H64" s="141">
        <v>2639609.0380000002</v>
      </c>
      <c r="I64" s="141">
        <v>21136355.081999999</v>
      </c>
      <c r="J64" s="142" t="s">
        <v>232</v>
      </c>
      <c r="K64" s="125"/>
      <c r="L64" s="139">
        <v>1938</v>
      </c>
      <c r="M64" s="140">
        <v>34901648.975000001</v>
      </c>
      <c r="N64" s="141">
        <v>4565000</v>
      </c>
      <c r="O64" s="141" t="s">
        <v>232</v>
      </c>
      <c r="P64" s="141" t="s">
        <v>232</v>
      </c>
      <c r="Q64" s="141">
        <f t="shared" si="2"/>
        <v>39466648.975000001</v>
      </c>
      <c r="R64" s="142">
        <v>67064584.630999997</v>
      </c>
      <c r="AD64" s="139">
        <v>1937</v>
      </c>
      <c r="AE64" s="147">
        <v>4.1433333333333335</v>
      </c>
      <c r="AF64" s="148">
        <v>5.7191666666666672</v>
      </c>
      <c r="AG64" s="148">
        <v>502.42666666666673</v>
      </c>
      <c r="AH64" s="148">
        <v>693.37583333333339</v>
      </c>
      <c r="AI64" s="148">
        <v>39.274000000000001</v>
      </c>
      <c r="AJ64" s="148">
        <v>102.01666666666665</v>
      </c>
      <c r="AK64" s="148">
        <v>140.77583333333334</v>
      </c>
      <c r="AL64" s="148">
        <v>23.085000000000001</v>
      </c>
      <c r="AM64" s="148">
        <v>31.855833333333326</v>
      </c>
      <c r="AN64" s="149" t="s">
        <v>232</v>
      </c>
      <c r="AP64" s="139">
        <f t="shared" si="1"/>
        <v>1937</v>
      </c>
      <c r="AQ64" s="140">
        <v>27387045.245999999</v>
      </c>
      <c r="AR64" s="141">
        <v>4992915.2060000002</v>
      </c>
      <c r="AS64" s="141">
        <v>10371807.634</v>
      </c>
      <c r="AT64" s="141">
        <v>3061323.4040000001</v>
      </c>
      <c r="AU64" s="141">
        <v>26762400</v>
      </c>
      <c r="AV64" s="141">
        <v>4059204.7069999999</v>
      </c>
      <c r="AW64" s="141">
        <v>3702000</v>
      </c>
      <c r="AX64" s="141">
        <v>108449171.124</v>
      </c>
      <c r="AY64" s="141">
        <v>29970783.609999999</v>
      </c>
      <c r="AZ64" s="142">
        <v>78478387.513999999</v>
      </c>
      <c r="BG64" s="139">
        <v>1937</v>
      </c>
      <c r="BH64" s="140">
        <v>254973.72</v>
      </c>
      <c r="BI64" s="140">
        <v>20284748</v>
      </c>
      <c r="BJ64" s="151">
        <v>709415</v>
      </c>
      <c r="BK64" s="140">
        <v>31568357</v>
      </c>
      <c r="BL64" s="151">
        <v>9637497</v>
      </c>
      <c r="BM64" s="146">
        <v>19.535398000000001</v>
      </c>
    </row>
    <row r="65" spans="1:65" x14ac:dyDescent="0.2">
      <c r="A65" s="135">
        <v>1939</v>
      </c>
      <c r="B65" s="137">
        <v>20767950.284000002</v>
      </c>
      <c r="C65" s="152" t="s">
        <v>232</v>
      </c>
      <c r="D65" s="152" t="s">
        <v>232</v>
      </c>
      <c r="E65" s="152">
        <v>163571.364</v>
      </c>
      <c r="F65" s="152" t="s">
        <v>233</v>
      </c>
      <c r="G65" s="152" t="s">
        <v>233</v>
      </c>
      <c r="H65" s="152">
        <v>1017155.411</v>
      </c>
      <c r="I65" s="152">
        <v>21948677.059</v>
      </c>
      <c r="J65" s="153" t="s">
        <v>232</v>
      </c>
      <c r="K65" s="125"/>
      <c r="L65" s="135">
        <v>1939</v>
      </c>
      <c r="M65" s="137">
        <v>48799991.465000004</v>
      </c>
      <c r="N65" s="152">
        <v>7146000</v>
      </c>
      <c r="O65" s="152" t="s">
        <v>232</v>
      </c>
      <c r="P65" s="152" t="s">
        <v>232</v>
      </c>
      <c r="Q65" s="152">
        <f t="shared" si="2"/>
        <v>55945991.465000004</v>
      </c>
      <c r="R65" s="153">
        <v>80652622.682999998</v>
      </c>
      <c r="AD65" s="135">
        <v>1938</v>
      </c>
      <c r="AE65" s="154">
        <v>2.9641666666666668</v>
      </c>
      <c r="AF65" s="155">
        <v>4.0925000000000002</v>
      </c>
      <c r="AG65" s="155">
        <v>496.51833333333326</v>
      </c>
      <c r="AH65" s="155">
        <v>685.19500000000005</v>
      </c>
      <c r="AI65" s="155">
        <v>39.115000000000002</v>
      </c>
      <c r="AJ65" s="155">
        <v>101.54</v>
      </c>
      <c r="AK65" s="155">
        <v>140.12333333333333</v>
      </c>
      <c r="AL65" s="155">
        <v>23.22666666666667</v>
      </c>
      <c r="AM65" s="155">
        <v>32.06666666666667</v>
      </c>
      <c r="AN65" s="156" t="s">
        <v>232</v>
      </c>
      <c r="AP65" s="135">
        <f t="shared" si="1"/>
        <v>1938</v>
      </c>
      <c r="AQ65" s="137">
        <v>31648651.863000002</v>
      </c>
      <c r="AR65" s="152">
        <v>7520047.2319999998</v>
      </c>
      <c r="AS65" s="152">
        <v>12269593.058</v>
      </c>
      <c r="AT65" s="152">
        <v>3794494.568</v>
      </c>
      <c r="AU65" s="152">
        <v>30287000</v>
      </c>
      <c r="AV65" s="152">
        <v>4502965.6349999998</v>
      </c>
      <c r="AW65" s="152">
        <v>3931000</v>
      </c>
      <c r="AX65" s="152">
        <v>112267290.14300001</v>
      </c>
      <c r="AY65" s="152">
        <v>33869211.178999998</v>
      </c>
      <c r="AZ65" s="153">
        <v>78398078.964000002</v>
      </c>
      <c r="BG65" s="135">
        <v>1938</v>
      </c>
      <c r="BH65" s="137">
        <v>255073.24</v>
      </c>
      <c r="BI65" s="137">
        <v>18767830</v>
      </c>
      <c r="BJ65" s="138">
        <v>820603</v>
      </c>
      <c r="BK65" s="137">
        <v>21532580</v>
      </c>
      <c r="BL65" s="138">
        <v>7409084</v>
      </c>
      <c r="BM65" s="131">
        <v>19.750004000000001</v>
      </c>
    </row>
    <row r="66" spans="1:65" x14ac:dyDescent="0.2">
      <c r="A66" s="139">
        <v>1940</v>
      </c>
      <c r="B66" s="140">
        <v>32155991.526999999</v>
      </c>
      <c r="C66" s="141" t="s">
        <v>232</v>
      </c>
      <c r="D66" s="141" t="s">
        <v>232</v>
      </c>
      <c r="E66" s="141">
        <v>1058307.075</v>
      </c>
      <c r="F66" s="141" t="s">
        <v>233</v>
      </c>
      <c r="G66" s="141" t="s">
        <v>233</v>
      </c>
      <c r="H66" s="141">
        <v>4977458.8839999996</v>
      </c>
      <c r="I66" s="141">
        <v>38191757.486000001</v>
      </c>
      <c r="J66" s="142" t="s">
        <v>232</v>
      </c>
      <c r="K66" s="125"/>
      <c r="L66" s="139">
        <v>1940</v>
      </c>
      <c r="M66" s="140">
        <v>64348700.664999999</v>
      </c>
      <c r="N66" s="141">
        <v>8434000</v>
      </c>
      <c r="O66" s="141" t="s">
        <v>232</v>
      </c>
      <c r="P66" s="141" t="s">
        <v>232</v>
      </c>
      <c r="Q66" s="141">
        <f t="shared" si="2"/>
        <v>72782700.664999992</v>
      </c>
      <c r="R66" s="142">
        <v>101326273.66500001</v>
      </c>
      <c r="AD66" s="139">
        <v>1939</v>
      </c>
      <c r="AE66" s="147">
        <v>2.6524999999999999</v>
      </c>
      <c r="AF66" s="148">
        <v>3.6583333333333337</v>
      </c>
      <c r="AG66" s="148">
        <v>466.84</v>
      </c>
      <c r="AH66" s="148">
        <v>643.73916666666662</v>
      </c>
      <c r="AI66" s="148">
        <v>41.5</v>
      </c>
      <c r="AJ66" s="148">
        <v>103.97833333333331</v>
      </c>
      <c r="AK66" s="148">
        <v>143.49083333333331</v>
      </c>
      <c r="AL66" s="148">
        <v>23.482500000000002</v>
      </c>
      <c r="AM66" s="148">
        <v>32.405833333333334</v>
      </c>
      <c r="AN66" s="149" t="s">
        <v>232</v>
      </c>
      <c r="AP66" s="139">
        <f t="shared" si="1"/>
        <v>1939</v>
      </c>
      <c r="AQ66" s="140">
        <v>35109343.342</v>
      </c>
      <c r="AR66" s="141">
        <v>7060224.8720000004</v>
      </c>
      <c r="AS66" s="141">
        <v>13960262.448000001</v>
      </c>
      <c r="AT66" s="141">
        <v>9438618.9030000009</v>
      </c>
      <c r="AU66" s="141">
        <v>31649928.848999999</v>
      </c>
      <c r="AV66" s="141">
        <v>8389661.2300000004</v>
      </c>
      <c r="AW66" s="141">
        <v>4025000</v>
      </c>
      <c r="AX66" s="141">
        <v>104127428.05400001</v>
      </c>
      <c r="AY66" s="141">
        <v>35228147.839000002</v>
      </c>
      <c r="AZ66" s="142">
        <v>68899280.215000004</v>
      </c>
      <c r="BG66" s="139">
        <v>1939</v>
      </c>
      <c r="BH66" s="140">
        <v>295972.5</v>
      </c>
      <c r="BI66" s="140">
        <v>22890474</v>
      </c>
      <c r="BJ66" s="151">
        <v>739040</v>
      </c>
      <c r="BK66" s="140">
        <v>26809349</v>
      </c>
      <c r="BL66" s="151">
        <v>7564146</v>
      </c>
      <c r="BM66" s="146">
        <v>19.933802</v>
      </c>
    </row>
    <row r="67" spans="1:65" x14ac:dyDescent="0.2">
      <c r="A67" s="135">
        <v>1941</v>
      </c>
      <c r="B67" s="137">
        <v>34291592.921999998</v>
      </c>
      <c r="C67" s="152" t="s">
        <v>232</v>
      </c>
      <c r="D67" s="152" t="s">
        <v>232</v>
      </c>
      <c r="E67" s="152">
        <v>380726.34899999999</v>
      </c>
      <c r="F67" s="152" t="s">
        <v>233</v>
      </c>
      <c r="G67" s="152" t="s">
        <v>233</v>
      </c>
      <c r="H67" s="152" t="s">
        <v>233</v>
      </c>
      <c r="I67" s="152">
        <v>34672319.270999998</v>
      </c>
      <c r="J67" s="153" t="s">
        <v>232</v>
      </c>
      <c r="K67" s="125"/>
      <c r="L67" s="135">
        <v>1941</v>
      </c>
      <c r="M67" s="137">
        <v>96650376.549999997</v>
      </c>
      <c r="N67" s="178">
        <v>6372000</v>
      </c>
      <c r="O67" s="179">
        <v>2793000</v>
      </c>
      <c r="P67" s="179" t="s">
        <v>232</v>
      </c>
      <c r="Q67" s="179">
        <v>105815376.55</v>
      </c>
      <c r="R67" s="153">
        <v>147009482.55000001</v>
      </c>
      <c r="AD67" s="135">
        <v>1940</v>
      </c>
      <c r="AE67" s="154">
        <v>2.3941666666666661</v>
      </c>
      <c r="AF67" s="155">
        <v>3.3025000000000002</v>
      </c>
      <c r="AG67" s="155">
        <v>422.24250000000001</v>
      </c>
      <c r="AH67" s="155">
        <v>826.26833333333343</v>
      </c>
      <c r="AI67" s="155">
        <v>50</v>
      </c>
      <c r="AJ67" s="155">
        <v>104.91083333333331</v>
      </c>
      <c r="AK67" s="155">
        <v>205.28749999999999</v>
      </c>
      <c r="AL67" s="155">
        <v>23.734999999999999</v>
      </c>
      <c r="AM67" s="155">
        <v>45.344999999999999</v>
      </c>
      <c r="AN67" s="156" t="s">
        <v>232</v>
      </c>
      <c r="AP67" s="135">
        <f t="shared" si="1"/>
        <v>1940</v>
      </c>
      <c r="AQ67" s="137">
        <v>40977050.342</v>
      </c>
      <c r="AR67" s="152">
        <v>7642735.9589999998</v>
      </c>
      <c r="AS67" s="152">
        <v>15318576.041999999</v>
      </c>
      <c r="AT67" s="152">
        <v>63937906.545000002</v>
      </c>
      <c r="AU67" s="152">
        <v>36310610.191</v>
      </c>
      <c r="AV67" s="152">
        <v>59581017.522</v>
      </c>
      <c r="AW67" s="152">
        <v>7123000</v>
      </c>
      <c r="AX67" s="152">
        <v>97772168.458000004</v>
      </c>
      <c r="AY67" s="152">
        <v>34441457.692000002</v>
      </c>
      <c r="AZ67" s="153">
        <v>63330710.766000003</v>
      </c>
      <c r="BG67" s="135">
        <v>1940</v>
      </c>
      <c r="BH67" s="137">
        <v>259134.72</v>
      </c>
      <c r="BI67" s="137">
        <v>27410762</v>
      </c>
      <c r="BJ67" s="138">
        <v>522035</v>
      </c>
      <c r="BK67" s="137">
        <v>36779900</v>
      </c>
      <c r="BL67" s="138">
        <v>5374348</v>
      </c>
      <c r="BM67" s="131">
        <v>15.907</v>
      </c>
    </row>
    <row r="68" spans="1:65" x14ac:dyDescent="0.2">
      <c r="A68" s="139">
        <v>1942</v>
      </c>
      <c r="B68" s="140">
        <v>38091008.879000001</v>
      </c>
      <c r="C68" s="141" t="s">
        <v>232</v>
      </c>
      <c r="D68" s="141">
        <v>7415000</v>
      </c>
      <c r="E68" s="141">
        <v>2730782.2333599995</v>
      </c>
      <c r="F68" s="141" t="s">
        <v>233</v>
      </c>
      <c r="G68" s="141" t="s">
        <v>233</v>
      </c>
      <c r="H68" s="141">
        <v>1042620.8050000001</v>
      </c>
      <c r="I68" s="141">
        <v>49279411.91736</v>
      </c>
      <c r="J68" s="142">
        <v>7415000</v>
      </c>
      <c r="K68" s="125"/>
      <c r="L68" s="139">
        <v>1942</v>
      </c>
      <c r="M68" s="140">
        <v>117351047.63</v>
      </c>
      <c r="N68" s="180">
        <v>8984000</v>
      </c>
      <c r="O68" s="181">
        <v>4249000</v>
      </c>
      <c r="P68" s="181" t="s">
        <v>232</v>
      </c>
      <c r="Q68" s="181">
        <v>130584047.63</v>
      </c>
      <c r="R68" s="142">
        <v>195098497.63</v>
      </c>
      <c r="AD68" s="139">
        <v>1941</v>
      </c>
      <c r="AE68" s="147">
        <v>2.38</v>
      </c>
      <c r="AF68" s="148">
        <v>3.2833333333333337</v>
      </c>
      <c r="AG68" s="148">
        <v>416.94100000000009</v>
      </c>
      <c r="AH68" s="148">
        <v>813.80300000000011</v>
      </c>
      <c r="AI68" s="148">
        <v>57.5</v>
      </c>
      <c r="AJ68" s="148">
        <v>103.36545454545454</v>
      </c>
      <c r="AK68" s="148">
        <v>201.26454545454544</v>
      </c>
      <c r="AL68" s="148">
        <v>23.564166666666665</v>
      </c>
      <c r="AM68" s="148">
        <v>45.991666666666653</v>
      </c>
      <c r="AN68" s="149" t="s">
        <v>232</v>
      </c>
      <c r="AP68" s="139">
        <f t="shared" si="1"/>
        <v>1941</v>
      </c>
      <c r="AQ68" s="140">
        <v>66762591.443999998</v>
      </c>
      <c r="AR68" s="141">
        <v>11051711.296</v>
      </c>
      <c r="AS68" s="141">
        <v>26359757.971999999</v>
      </c>
      <c r="AT68" s="141">
        <v>90687433.753999993</v>
      </c>
      <c r="AU68" s="141">
        <v>42318803.108000003</v>
      </c>
      <c r="AV68" s="141">
        <v>74042987.981000006</v>
      </c>
      <c r="AW68" s="141">
        <v>2260300</v>
      </c>
      <c r="AX68" s="141">
        <v>94600162.156000003</v>
      </c>
      <c r="AY68" s="141">
        <v>31442665.655000001</v>
      </c>
      <c r="AZ68" s="142">
        <v>63157496.501000002</v>
      </c>
      <c r="BG68" s="139">
        <v>1941</v>
      </c>
      <c r="BH68" s="140">
        <v>470854.44</v>
      </c>
      <c r="BI68" s="140">
        <v>30576100</v>
      </c>
      <c r="BJ68" s="151">
        <v>392000</v>
      </c>
      <c r="BK68" s="140">
        <v>41286400</v>
      </c>
      <c r="BL68" s="151">
        <v>4821000</v>
      </c>
      <c r="BM68" s="146" t="s">
        <v>233</v>
      </c>
    </row>
    <row r="69" spans="1:65" x14ac:dyDescent="0.2">
      <c r="A69" s="135">
        <v>1943</v>
      </c>
      <c r="B69" s="137">
        <v>48814004.497500002</v>
      </c>
      <c r="C69" s="152" t="s">
        <v>232</v>
      </c>
      <c r="D69" s="152">
        <v>10786000.1065</v>
      </c>
      <c r="E69" s="152">
        <v>165798.50058000002</v>
      </c>
      <c r="F69" s="152" t="s">
        <v>233</v>
      </c>
      <c r="G69" s="152" t="s">
        <v>233</v>
      </c>
      <c r="H69" s="152">
        <v>441504.85</v>
      </c>
      <c r="I69" s="152">
        <v>60207307.954580002</v>
      </c>
      <c r="J69" s="153">
        <v>10786000.1065</v>
      </c>
      <c r="K69" s="125"/>
      <c r="L69" s="135">
        <v>1943</v>
      </c>
      <c r="M69" s="137">
        <v>160015607.20500001</v>
      </c>
      <c r="N69" s="178">
        <v>14126000</v>
      </c>
      <c r="O69" s="179">
        <v>103000</v>
      </c>
      <c r="P69" s="179" t="s">
        <v>232</v>
      </c>
      <c r="Q69" s="179">
        <v>174244607.20500001</v>
      </c>
      <c r="R69" s="153">
        <v>248274607.20500001</v>
      </c>
      <c r="AD69" s="135">
        <v>1942</v>
      </c>
      <c r="AE69" s="154">
        <v>2.895</v>
      </c>
      <c r="AF69" s="155">
        <v>3.27</v>
      </c>
      <c r="AG69" s="155" t="s">
        <v>232</v>
      </c>
      <c r="AH69" s="155" t="s">
        <v>232</v>
      </c>
      <c r="AI69" s="155">
        <v>60</v>
      </c>
      <c r="AJ69" s="155" t="s">
        <v>232</v>
      </c>
      <c r="AK69" s="155" t="s">
        <v>232</v>
      </c>
      <c r="AL69" s="155">
        <v>23.463333333333338</v>
      </c>
      <c r="AM69" s="155">
        <v>44.57</v>
      </c>
      <c r="AN69" s="156" t="s">
        <v>232</v>
      </c>
      <c r="AP69" s="135">
        <f t="shared" si="1"/>
        <v>1942</v>
      </c>
      <c r="AQ69" s="137">
        <v>112819920.89300001</v>
      </c>
      <c r="AR69" s="152">
        <v>16726983.559</v>
      </c>
      <c r="AS69" s="152">
        <v>46261570.973999999</v>
      </c>
      <c r="AT69" s="152">
        <v>158360013.68700001</v>
      </c>
      <c r="AU69" s="152">
        <v>68872886.650000006</v>
      </c>
      <c r="AV69" s="152">
        <v>131171113.205</v>
      </c>
      <c r="AW69" s="152">
        <v>4779000</v>
      </c>
      <c r="AX69" s="152">
        <v>91170928.509000003</v>
      </c>
      <c r="AY69" s="152">
        <v>36734438.232000001</v>
      </c>
      <c r="AZ69" s="153">
        <v>54436490.277000003</v>
      </c>
      <c r="BG69" s="135">
        <v>1942</v>
      </c>
      <c r="BH69" s="137">
        <v>715027.99</v>
      </c>
      <c r="BI69" s="137">
        <v>44906600</v>
      </c>
      <c r="BJ69" s="138">
        <v>911000</v>
      </c>
      <c r="BK69" s="137">
        <v>52816300</v>
      </c>
      <c r="BL69" s="138">
        <v>3975000</v>
      </c>
      <c r="BM69" s="131" t="s">
        <v>233</v>
      </c>
    </row>
    <row r="70" spans="1:65" x14ac:dyDescent="0.2">
      <c r="A70" s="139">
        <v>1944</v>
      </c>
      <c r="B70" s="140">
        <v>50168700.302000001</v>
      </c>
      <c r="C70" s="141" t="s">
        <v>232</v>
      </c>
      <c r="D70" s="141">
        <v>40500000</v>
      </c>
      <c r="E70" s="141">
        <v>507095.50058000005</v>
      </c>
      <c r="F70" s="141" t="s">
        <v>233</v>
      </c>
      <c r="G70" s="141" t="s">
        <v>233</v>
      </c>
      <c r="H70" s="141">
        <v>1055.3630000000001</v>
      </c>
      <c r="I70" s="141">
        <v>91176851.165580004</v>
      </c>
      <c r="J70" s="142">
        <v>40500000</v>
      </c>
      <c r="K70" s="125"/>
      <c r="L70" s="139">
        <v>1944</v>
      </c>
      <c r="M70" s="140">
        <v>356892920.5</v>
      </c>
      <c r="N70" s="180">
        <v>16666000</v>
      </c>
      <c r="O70" s="181">
        <v>117000</v>
      </c>
      <c r="P70" s="181" t="s">
        <v>232</v>
      </c>
      <c r="Q70" s="181">
        <v>373675920.5</v>
      </c>
      <c r="R70" s="142">
        <v>445174920.5</v>
      </c>
      <c r="AD70" s="139">
        <v>1943</v>
      </c>
      <c r="AE70" s="147">
        <v>3</v>
      </c>
      <c r="AF70" s="148" t="s">
        <v>232</v>
      </c>
      <c r="AG70" s="148" t="s">
        <v>232</v>
      </c>
      <c r="AH70" s="148" t="s">
        <v>232</v>
      </c>
      <c r="AI70" s="148">
        <v>60</v>
      </c>
      <c r="AJ70" s="148" t="s">
        <v>232</v>
      </c>
      <c r="AK70" s="148" t="s">
        <v>232</v>
      </c>
      <c r="AL70" s="148">
        <v>23.46</v>
      </c>
      <c r="AM70" s="148">
        <v>44.57</v>
      </c>
      <c r="AN70" s="149" t="s">
        <v>232</v>
      </c>
      <c r="AP70" s="139">
        <f t="shared" si="1"/>
        <v>1943</v>
      </c>
      <c r="AQ70" s="140">
        <v>214448160.55899999</v>
      </c>
      <c r="AR70" s="141">
        <v>32124015.857000001</v>
      </c>
      <c r="AS70" s="141">
        <v>76825724.194000006</v>
      </c>
      <c r="AT70" s="141">
        <v>41432000</v>
      </c>
      <c r="AU70" s="141">
        <v>166938098.37900001</v>
      </c>
      <c r="AV70" s="141" t="s">
        <v>233</v>
      </c>
      <c r="AW70" s="141">
        <v>4287700</v>
      </c>
      <c r="AX70" s="141">
        <v>99769399.844999999</v>
      </c>
      <c r="AY70" s="141">
        <v>54135892.439999998</v>
      </c>
      <c r="AZ70" s="142">
        <v>45633507.405000001</v>
      </c>
      <c r="BG70" s="139">
        <v>1943</v>
      </c>
      <c r="BH70" s="140">
        <v>1100452.8500000001</v>
      </c>
      <c r="BI70" s="140">
        <v>94883600</v>
      </c>
      <c r="BJ70" s="151">
        <v>1259000</v>
      </c>
      <c r="BK70" s="140">
        <v>71132400</v>
      </c>
      <c r="BL70" s="151">
        <v>3652000</v>
      </c>
      <c r="BM70" s="146" t="s">
        <v>233</v>
      </c>
    </row>
    <row r="71" spans="1:65" x14ac:dyDescent="0.2">
      <c r="A71" s="135">
        <v>1945</v>
      </c>
      <c r="B71" s="137">
        <v>50403405.430000007</v>
      </c>
      <c r="C71" s="152" t="s">
        <v>232</v>
      </c>
      <c r="D71" s="152">
        <v>40500000</v>
      </c>
      <c r="E71" s="152">
        <v>138358.65100000001</v>
      </c>
      <c r="F71" s="152" t="s">
        <v>233</v>
      </c>
      <c r="G71" s="152" t="s">
        <v>233</v>
      </c>
      <c r="H71" s="152" t="s">
        <v>233</v>
      </c>
      <c r="I71" s="152">
        <v>91041764.081</v>
      </c>
      <c r="J71" s="153">
        <v>40500000</v>
      </c>
      <c r="L71" s="135">
        <v>1945</v>
      </c>
      <c r="M71" s="137">
        <v>1212924519</v>
      </c>
      <c r="N71" s="178">
        <v>18031000</v>
      </c>
      <c r="O71" s="179">
        <v>1491000</v>
      </c>
      <c r="P71" s="179" t="s">
        <v>232</v>
      </c>
      <c r="Q71" s="179">
        <v>1232446519</v>
      </c>
      <c r="R71" s="153">
        <v>1375820519</v>
      </c>
      <c r="AD71" s="135">
        <v>1944</v>
      </c>
      <c r="AE71" s="154">
        <v>3</v>
      </c>
      <c r="AF71" s="155" t="s">
        <v>232</v>
      </c>
      <c r="AG71" s="155" t="s">
        <v>232</v>
      </c>
      <c r="AH71" s="155" t="s">
        <v>232</v>
      </c>
      <c r="AI71" s="155">
        <v>60</v>
      </c>
      <c r="AJ71" s="155" t="s">
        <v>232</v>
      </c>
      <c r="AK71" s="155" t="s">
        <v>232</v>
      </c>
      <c r="AL71" s="155">
        <v>23.46</v>
      </c>
      <c r="AM71" s="155">
        <v>44.57</v>
      </c>
      <c r="AN71" s="156" t="s">
        <v>232</v>
      </c>
      <c r="AP71" s="135">
        <f t="shared" si="1"/>
        <v>1944</v>
      </c>
      <c r="AQ71" s="137">
        <v>222501000</v>
      </c>
      <c r="AR71" s="152" t="s">
        <v>233</v>
      </c>
      <c r="AS71" s="152" t="s">
        <v>233</v>
      </c>
      <c r="AT71" s="152" t="s">
        <v>233</v>
      </c>
      <c r="AU71" s="152">
        <v>191297000</v>
      </c>
      <c r="AV71" s="152" t="s">
        <v>233</v>
      </c>
      <c r="AW71" s="152">
        <v>4528500</v>
      </c>
      <c r="AX71" s="152">
        <v>100009462.309</v>
      </c>
      <c r="AY71" s="152">
        <v>54694160.145000003</v>
      </c>
      <c r="AZ71" s="153">
        <v>45315302.163999997</v>
      </c>
      <c r="BG71" s="135">
        <v>1944</v>
      </c>
      <c r="BH71" s="137">
        <v>1311893.22</v>
      </c>
      <c r="BI71" s="137">
        <v>42337200</v>
      </c>
      <c r="BJ71" s="138">
        <v>694000</v>
      </c>
      <c r="BK71" s="137">
        <v>53040100</v>
      </c>
      <c r="BL71" s="138">
        <v>2204000</v>
      </c>
      <c r="BM71" s="131" t="s">
        <v>233</v>
      </c>
    </row>
    <row r="72" spans="1:65" x14ac:dyDescent="0.2">
      <c r="A72" s="139">
        <v>1946</v>
      </c>
      <c r="B72" s="140">
        <v>50280868.916999996</v>
      </c>
      <c r="C72" s="141" t="s">
        <v>232</v>
      </c>
      <c r="D72" s="141">
        <v>40795470.905000001</v>
      </c>
      <c r="E72" s="141">
        <v>131516.00599999999</v>
      </c>
      <c r="F72" s="141" t="s">
        <v>233</v>
      </c>
      <c r="G72" s="141" t="s">
        <v>233</v>
      </c>
      <c r="H72" s="141" t="s">
        <v>233</v>
      </c>
      <c r="I72" s="141">
        <v>91207855.827999994</v>
      </c>
      <c r="J72" s="142">
        <v>40795470.905000001</v>
      </c>
      <c r="L72" s="139">
        <v>1946</v>
      </c>
      <c r="M72" s="140">
        <v>6117602630</v>
      </c>
      <c r="N72" s="180">
        <v>270875000</v>
      </c>
      <c r="O72" s="181">
        <v>8768000</v>
      </c>
      <c r="P72" s="181" t="s">
        <v>232</v>
      </c>
      <c r="Q72" s="181">
        <v>6397245630</v>
      </c>
      <c r="R72" s="142">
        <v>6821247630</v>
      </c>
      <c r="AD72" s="139">
        <v>1945</v>
      </c>
      <c r="AE72" s="147">
        <v>3</v>
      </c>
      <c r="AF72" s="148" t="s">
        <v>232</v>
      </c>
      <c r="AG72" s="148">
        <v>423.57249999999999</v>
      </c>
      <c r="AH72" s="148">
        <v>14683.71</v>
      </c>
      <c r="AI72" s="169" t="s">
        <v>232</v>
      </c>
      <c r="AJ72" s="148">
        <v>102.64</v>
      </c>
      <c r="AK72" s="148">
        <v>3643.6</v>
      </c>
      <c r="AL72" s="148">
        <v>23.91</v>
      </c>
      <c r="AM72" s="148">
        <v>570.69333333333327</v>
      </c>
      <c r="AN72" s="149" t="s">
        <v>232</v>
      </c>
      <c r="AP72" s="139">
        <f t="shared" si="1"/>
        <v>1945</v>
      </c>
      <c r="AQ72" s="140">
        <v>1060769000</v>
      </c>
      <c r="AR72" s="141" t="s">
        <v>233</v>
      </c>
      <c r="AS72" s="141" t="s">
        <v>233</v>
      </c>
      <c r="AT72" s="141" t="s">
        <v>233</v>
      </c>
      <c r="AU72" s="141">
        <v>1423269000</v>
      </c>
      <c r="AV72" s="141" t="s">
        <v>233</v>
      </c>
      <c r="AW72" s="141">
        <v>14932000</v>
      </c>
      <c r="AX72" s="141">
        <v>98936752.453999996</v>
      </c>
      <c r="AY72" s="141">
        <v>53640720.956</v>
      </c>
      <c r="AZ72" s="142">
        <v>45296031.498000003</v>
      </c>
      <c r="BG72" s="139">
        <v>1945</v>
      </c>
      <c r="BH72" s="140">
        <v>6972992</v>
      </c>
      <c r="BI72" s="140">
        <v>4325600</v>
      </c>
      <c r="BJ72" s="151">
        <v>831000</v>
      </c>
      <c r="BK72" s="140">
        <v>2917300</v>
      </c>
      <c r="BL72" s="151">
        <v>222000</v>
      </c>
      <c r="BM72" s="146" t="s">
        <v>233</v>
      </c>
    </row>
    <row r="73" spans="1:65" x14ac:dyDescent="0.2">
      <c r="A73" s="158">
        <v>1947</v>
      </c>
      <c r="B73" s="182">
        <v>32189998.852000002</v>
      </c>
      <c r="C73" s="183" t="s">
        <v>232</v>
      </c>
      <c r="D73" s="183" t="s">
        <v>232</v>
      </c>
      <c r="E73" s="183">
        <v>948733.46299999999</v>
      </c>
      <c r="F73" s="183" t="s">
        <v>233</v>
      </c>
      <c r="G73" s="183" t="s">
        <v>233</v>
      </c>
      <c r="H73" s="183" t="s">
        <v>233</v>
      </c>
      <c r="I73" s="183">
        <v>33138732.315000001</v>
      </c>
      <c r="J73" s="184" t="s">
        <v>232</v>
      </c>
      <c r="L73" s="158">
        <v>1947</v>
      </c>
      <c r="M73" s="182">
        <v>48451600000</v>
      </c>
      <c r="N73" s="183" t="s">
        <v>233</v>
      </c>
      <c r="O73" s="183" t="s">
        <v>233</v>
      </c>
      <c r="P73" s="183" t="s">
        <v>232</v>
      </c>
      <c r="Q73" s="185" t="s">
        <v>233</v>
      </c>
      <c r="R73" s="184" t="s">
        <v>233</v>
      </c>
      <c r="AD73" s="135">
        <v>1946</v>
      </c>
      <c r="AE73" s="154">
        <v>3</v>
      </c>
      <c r="AF73" s="155">
        <v>137.06299103942652</v>
      </c>
      <c r="AG73" s="155">
        <v>423.85</v>
      </c>
      <c r="AH73" s="155">
        <v>61103.693999999996</v>
      </c>
      <c r="AI73" s="168" t="s">
        <v>232</v>
      </c>
      <c r="AJ73" s="155">
        <v>102.64</v>
      </c>
      <c r="AK73" s="155">
        <v>16314.206451612905</v>
      </c>
      <c r="AL73" s="155">
        <v>23.91</v>
      </c>
      <c r="AM73" s="155">
        <v>3730.8355752688167</v>
      </c>
      <c r="AN73" s="156" t="s">
        <v>232</v>
      </c>
      <c r="AP73" s="135">
        <f t="shared" si="1"/>
        <v>1946</v>
      </c>
      <c r="AQ73" s="137">
        <v>6359890000</v>
      </c>
      <c r="AR73" s="152" t="s">
        <v>233</v>
      </c>
      <c r="AS73" s="152" t="s">
        <v>233</v>
      </c>
      <c r="AT73" s="152" t="s">
        <v>233</v>
      </c>
      <c r="AU73" s="152">
        <v>7782866000</v>
      </c>
      <c r="AV73" s="152" t="s">
        <v>233</v>
      </c>
      <c r="AW73" s="152">
        <v>19700000</v>
      </c>
      <c r="AX73" s="152">
        <v>129013246.404</v>
      </c>
      <c r="AY73" s="152">
        <v>83785652.533999994</v>
      </c>
      <c r="AZ73" s="153">
        <v>45227593.869999997</v>
      </c>
      <c r="BG73" s="135">
        <v>1946</v>
      </c>
      <c r="BH73" s="137">
        <v>39933440.799999997</v>
      </c>
      <c r="BI73" s="137">
        <v>117852800</v>
      </c>
      <c r="BJ73" s="138">
        <v>3099000</v>
      </c>
      <c r="BK73" s="137">
        <v>74566400</v>
      </c>
      <c r="BL73" s="138">
        <v>846000</v>
      </c>
      <c r="BM73" s="131">
        <v>15.791</v>
      </c>
    </row>
    <row r="74" spans="1:65" ht="15" x14ac:dyDescent="0.25">
      <c r="A74" s="186"/>
      <c r="B74" s="187"/>
      <c r="C74" s="187"/>
      <c r="D74" s="187"/>
      <c r="E74" s="188"/>
      <c r="AD74" s="189">
        <v>1947</v>
      </c>
      <c r="AE74" s="190">
        <v>3</v>
      </c>
      <c r="AF74" s="191">
        <v>1705.9542741935484</v>
      </c>
      <c r="AG74" s="191">
        <v>423.85</v>
      </c>
      <c r="AH74" s="191">
        <v>818450.83</v>
      </c>
      <c r="AI74" s="192" t="s">
        <v>232</v>
      </c>
      <c r="AJ74" s="191">
        <v>108.935</v>
      </c>
      <c r="AK74" s="191">
        <v>203089.53548387095</v>
      </c>
      <c r="AL74" s="191">
        <v>27.410999999999994</v>
      </c>
      <c r="AM74" s="191">
        <v>46443.817341397844</v>
      </c>
      <c r="AN74" s="193" t="s">
        <v>232</v>
      </c>
      <c r="AP74" s="189">
        <f t="shared" si="1"/>
        <v>1947</v>
      </c>
      <c r="AQ74" s="194" t="s">
        <v>233</v>
      </c>
      <c r="AR74" s="195" t="s">
        <v>233</v>
      </c>
      <c r="AS74" s="195" t="s">
        <v>233</v>
      </c>
      <c r="AT74" s="195" t="s">
        <v>233</v>
      </c>
      <c r="AU74" s="195" t="s">
        <v>233</v>
      </c>
      <c r="AV74" s="195" t="s">
        <v>233</v>
      </c>
      <c r="AW74" s="195" t="s">
        <v>233</v>
      </c>
      <c r="AX74" s="195">
        <v>124960495.469</v>
      </c>
      <c r="AY74" s="195">
        <v>79734196.284999996</v>
      </c>
      <c r="AZ74" s="196">
        <v>45226299.184</v>
      </c>
      <c r="BG74" s="189">
        <v>1947</v>
      </c>
      <c r="BH74" s="194">
        <v>492409114.80000001</v>
      </c>
      <c r="BI74" s="194">
        <v>408800</v>
      </c>
      <c r="BJ74" s="197">
        <v>723000</v>
      </c>
      <c r="BK74" s="194">
        <v>228600</v>
      </c>
      <c r="BL74" s="197">
        <v>751000</v>
      </c>
      <c r="BM74" s="198" t="s">
        <v>233</v>
      </c>
    </row>
    <row r="75" spans="1:65" s="202" customFormat="1" ht="15" x14ac:dyDescent="0.25">
      <c r="A75" s="199"/>
      <c r="B75" s="200"/>
      <c r="C75" s="200"/>
      <c r="D75" s="200"/>
      <c r="E75" s="201"/>
      <c r="L75" s="203"/>
      <c r="M75" s="203"/>
      <c r="N75" s="203"/>
      <c r="O75" s="203"/>
      <c r="P75" s="203"/>
      <c r="Q75" s="203"/>
      <c r="R75" s="203"/>
      <c r="AP75" s="5"/>
      <c r="AQ75" s="5"/>
      <c r="AR75" s="5"/>
      <c r="AS75" s="5"/>
      <c r="AT75" s="5"/>
      <c r="AU75" s="5"/>
      <c r="AV75" s="5"/>
      <c r="AW75" s="5"/>
      <c r="AX75" s="204"/>
      <c r="AY75" s="204"/>
      <c r="AZ75" s="204"/>
      <c r="BB75" s="205"/>
      <c r="BC75" s="206"/>
      <c r="BD75" s="206"/>
      <c r="BE75" s="206"/>
    </row>
    <row r="76" spans="1:65" s="202" customFormat="1" ht="15" x14ac:dyDescent="0.25">
      <c r="A76" s="207"/>
      <c r="B76" s="200"/>
      <c r="C76" s="200"/>
      <c r="D76" s="200"/>
      <c r="E76" s="201"/>
      <c r="L76" s="208"/>
      <c r="M76" s="208"/>
      <c r="N76" s="208"/>
      <c r="O76" s="208"/>
      <c r="P76" s="208"/>
      <c r="Q76" s="209"/>
      <c r="R76" s="209"/>
      <c r="AD76" s="210"/>
      <c r="AE76" s="211"/>
      <c r="AF76" s="211"/>
      <c r="AG76" s="211"/>
      <c r="AH76" s="211"/>
      <c r="AI76" s="212"/>
      <c r="AJ76" s="213"/>
      <c r="AK76" s="213"/>
      <c r="AL76" s="213"/>
      <c r="AM76" s="213"/>
      <c r="AN76" s="211"/>
      <c r="AP76" s="214"/>
      <c r="AQ76" s="5"/>
      <c r="AR76" s="5"/>
      <c r="AS76" s="5"/>
      <c r="AT76" s="5"/>
      <c r="AU76" s="5"/>
      <c r="AV76" s="5"/>
      <c r="AW76" s="5"/>
      <c r="AX76" s="204"/>
      <c r="AY76" s="204"/>
      <c r="AZ76" s="204"/>
      <c r="BB76" s="205"/>
      <c r="BC76" s="206"/>
      <c r="BD76" s="206"/>
      <c r="BE76" s="206"/>
      <c r="BG76" s="215"/>
      <c r="BH76" s="215"/>
      <c r="BI76" s="215"/>
      <c r="BJ76" s="215"/>
      <c r="BK76" s="216"/>
      <c r="BL76" s="216"/>
      <c r="BM76" s="216"/>
    </row>
    <row r="77" spans="1:65" ht="15" x14ac:dyDescent="0.25">
      <c r="L77" s="199"/>
      <c r="M77" s="208"/>
      <c r="N77" s="208"/>
      <c r="O77" s="208"/>
      <c r="P77" s="208"/>
      <c r="Q77" s="209"/>
      <c r="R77" s="209"/>
      <c r="AD77" s="218"/>
      <c r="AE77" s="211"/>
      <c r="AF77" s="211"/>
      <c r="AG77" s="211"/>
      <c r="AH77" s="211"/>
      <c r="AI77" s="212"/>
      <c r="AJ77" s="213"/>
      <c r="AK77" s="213"/>
      <c r="AL77" s="213"/>
      <c r="AM77" s="213"/>
      <c r="AN77" s="211"/>
      <c r="BB77" s="205"/>
      <c r="BC77" s="206"/>
      <c r="BD77" s="206"/>
      <c r="BE77" s="206"/>
      <c r="BG77" s="219"/>
      <c r="BH77" s="219"/>
      <c r="BI77" s="219"/>
      <c r="BJ77" s="219"/>
      <c r="BK77" s="216"/>
      <c r="BL77" s="216"/>
      <c r="BM77" s="216"/>
    </row>
    <row r="78" spans="1:65" ht="15" x14ac:dyDescent="0.25">
      <c r="L78" s="207"/>
      <c r="M78" s="208"/>
      <c r="N78" s="208"/>
      <c r="O78" s="208"/>
      <c r="P78" s="208"/>
      <c r="Q78" s="209"/>
      <c r="R78" s="209"/>
      <c r="AD78" s="218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BB78" s="205"/>
      <c r="BC78" s="206"/>
      <c r="BD78" s="206"/>
      <c r="BE78" s="206"/>
      <c r="BG78" s="219"/>
      <c r="BH78" s="219"/>
      <c r="BI78" s="219"/>
      <c r="BJ78" s="219"/>
      <c r="BK78" s="216"/>
      <c r="BL78" s="216"/>
      <c r="BM78" s="216"/>
    </row>
  </sheetData>
  <mergeCells count="70">
    <mergeCell ref="BI4:BI5"/>
    <mergeCell ref="BJ4:BJ5"/>
    <mergeCell ref="BK4:BK5"/>
    <mergeCell ref="BL4:BL5"/>
    <mergeCell ref="BI3:BJ3"/>
    <mergeCell ref="BK3:BL3"/>
    <mergeCell ref="BM3:BM5"/>
    <mergeCell ref="AE4:AE5"/>
    <mergeCell ref="AF4:AF5"/>
    <mergeCell ref="AG4:AG5"/>
    <mergeCell ref="AH4:AH5"/>
    <mergeCell ref="AI4:AI5"/>
    <mergeCell ref="AJ4:AJ5"/>
    <mergeCell ref="AK4:AK5"/>
    <mergeCell ref="BB3:BB6"/>
    <mergeCell ref="BC3:BC5"/>
    <mergeCell ref="BD3:BD5"/>
    <mergeCell ref="BE3:BE5"/>
    <mergeCell ref="BG3:BG6"/>
    <mergeCell ref="BH3:BH5"/>
    <mergeCell ref="AU3:AU5"/>
    <mergeCell ref="AV3:AV5"/>
    <mergeCell ref="AW3:AW5"/>
    <mergeCell ref="AX3:AX5"/>
    <mergeCell ref="AY3:AY5"/>
    <mergeCell ref="AZ3:AZ5"/>
    <mergeCell ref="AN3:AN5"/>
    <mergeCell ref="AP3:AP6"/>
    <mergeCell ref="AQ3:AQ5"/>
    <mergeCell ref="AR3:AR5"/>
    <mergeCell ref="AS3:AS5"/>
    <mergeCell ref="AT3:AT5"/>
    <mergeCell ref="AB3:AB5"/>
    <mergeCell ref="AD3:AD6"/>
    <mergeCell ref="AE3:AF3"/>
    <mergeCell ref="AG3:AH3"/>
    <mergeCell ref="AJ3:AK3"/>
    <mergeCell ref="AL3:AM3"/>
    <mergeCell ref="AL4:AL5"/>
    <mergeCell ref="AM4:AM5"/>
    <mergeCell ref="U3:U6"/>
    <mergeCell ref="V3:V6"/>
    <mergeCell ref="W3:W5"/>
    <mergeCell ref="Y3:Y6"/>
    <mergeCell ref="Z3:Z6"/>
    <mergeCell ref="AA3:AA6"/>
    <mergeCell ref="N3:N5"/>
    <mergeCell ref="O3:O5"/>
    <mergeCell ref="P3:P5"/>
    <mergeCell ref="Q3:Q5"/>
    <mergeCell ref="R3:R5"/>
    <mergeCell ref="T3:T6"/>
    <mergeCell ref="G3:G5"/>
    <mergeCell ref="H3:H5"/>
    <mergeCell ref="I3:I5"/>
    <mergeCell ref="J3:J5"/>
    <mergeCell ref="L3:L6"/>
    <mergeCell ref="M3:M5"/>
    <mergeCell ref="A3:A6"/>
    <mergeCell ref="B3:B5"/>
    <mergeCell ref="C3:C5"/>
    <mergeCell ref="D3:D5"/>
    <mergeCell ref="E3:E5"/>
    <mergeCell ref="F3:F5"/>
    <mergeCell ref="T2:W2"/>
    <mergeCell ref="Y2:AB2"/>
    <mergeCell ref="AD2:AN2"/>
    <mergeCell ref="AP2:AZ2"/>
    <mergeCell ref="BB2:BE2"/>
    <mergeCell ref="BG2:BM2"/>
  </mergeCells>
  <hyperlinks>
    <hyperlink ref="B6" location="'RO index table'!E4" display="RO1A_A"/>
    <hyperlink ref="C6" location="'RO index table'!E6" display="RO1B_A"/>
    <hyperlink ref="D6" location="'RO index table'!E8" display="RO1C_A"/>
    <hyperlink ref="E6" location="'RO index table'!E10" display="RO1D_A"/>
    <hyperlink ref="F6" location="'RO index table'!E12" display="RO1E_A"/>
    <hyperlink ref="G6" location="'RO index table'!E14" display="RO1F_A"/>
    <hyperlink ref="H6" location="'RO index table'!E16" display="RO1G_A"/>
    <hyperlink ref="I6" location="'RO index table'!E18" display="RO1H_A"/>
    <hyperlink ref="J6" location="'RO index table'!E20" display="RO1I_A"/>
    <hyperlink ref="M6" location="'RO index table'!E22" display="RO1J_A"/>
    <hyperlink ref="N6" location="'RO index table'!E24" display="RO1K_A"/>
    <hyperlink ref="O6" location="'RO index table'!E25" display="RO1L_A"/>
    <hyperlink ref="P6" location="'RO index table'!E26" display="RO1M_A"/>
    <hyperlink ref="Q6" location="'RO index table'!E27" display="RO1N_A"/>
    <hyperlink ref="R6" location="'RO index table'!E28" display="RO1O_A"/>
    <hyperlink ref="W6" location="'RO index table'!E30" display="RO2A_D"/>
    <hyperlink ref="AB6" location="'RO index table'!E32" display="RO2B_D"/>
    <hyperlink ref="AE6" location="'RO index table'!E38" display="RO3A_A"/>
    <hyperlink ref="AF6" location="'RO index table'!E40" display="RO3B_A"/>
    <hyperlink ref="AG6" location="'RO index table'!E42" display="RO3C_A"/>
    <hyperlink ref="AH6" location="'RO index table'!E44" display="RO3D_A"/>
    <hyperlink ref="AI6" location="'RO index table'!E46" display="RO3E_A"/>
    <hyperlink ref="AJ6" location="'RO index table'!E48" display="RO3F_A"/>
    <hyperlink ref="AK6" location="'RO index table'!E50" display="RO3G_A"/>
    <hyperlink ref="AL6" location="'RO index table'!E52" display="RO3H_A"/>
    <hyperlink ref="AM6" location="'RO index table'!E54" display="RO3I_A"/>
    <hyperlink ref="AN6" location="'RO index table'!E56" display="RO3J_A"/>
    <hyperlink ref="AQ6" location="'RO index table'!E59" display="RO4A_A"/>
    <hyperlink ref="AR6" location="'RO index table'!E60" display="RO4B_A"/>
    <hyperlink ref="AS6" location="'RO index table'!E61" display="RO4C_A"/>
    <hyperlink ref="AT6" location="'RO index table'!E62" display="RO4D_A"/>
    <hyperlink ref="AU6" location="'RO index table'!E63" display="RO4E_A"/>
    <hyperlink ref="AV6" location="'RO index table'!E64" display="RO4F_A"/>
    <hyperlink ref="AW6" location="'RO index table'!E65" display="RO4G_A"/>
    <hyperlink ref="AX6" location="'RO index table'!E66" display="RO4H_A"/>
    <hyperlink ref="AY6" location="'RO index table'!E67" display="RO4I_A"/>
    <hyperlink ref="AZ6" location="'RO index table'!E68" display="RO4J_A"/>
    <hyperlink ref="BC6" location="'RO index table'!E70" display="RO5A_A"/>
    <hyperlink ref="BD6" location="'RO index table'!E72" display="RO5B_A"/>
    <hyperlink ref="BE6" location="'RO index table'!E73" display="RO5C_A"/>
    <hyperlink ref="BH6" location="'RO index table'!E76" display="RO6A_A"/>
    <hyperlink ref="BI6" location="'RO index table'!E77" display="RO6B_A"/>
    <hyperlink ref="BJ6" location="'RO index table'!E78" display="RO6C_A"/>
    <hyperlink ref="BK6" location="'RO index table'!E79" display="RO6D_A"/>
    <hyperlink ref="BL6" location="'RO index table'!E80" display="RO6E_A"/>
    <hyperlink ref="BM6" location="'RO index table'!E81" display="RO6F_A"/>
  </hyperlinks>
  <pageMargins left="0.21" right="0.2" top="0.2" bottom="0.24" header="0.18" footer="0.26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2"/>
  <sheetViews>
    <sheetView topLeftCell="H1" workbookViewId="0">
      <selection activeCell="F1" sqref="F1"/>
    </sheetView>
  </sheetViews>
  <sheetFormatPr baseColWidth="10" defaultColWidth="9.140625" defaultRowHeight="12.75" x14ac:dyDescent="0.2"/>
  <cols>
    <col min="1" max="2" width="9.140625" style="5"/>
    <col min="3" max="6" width="12.7109375" style="5" customWidth="1"/>
    <col min="7" max="8" width="16.7109375" style="5" customWidth="1"/>
    <col min="9" max="11" width="12.7109375" style="5" customWidth="1"/>
    <col min="12" max="12" width="8.85546875" style="5" customWidth="1"/>
    <col min="13" max="13" width="9.140625" style="5"/>
    <col min="14" max="14" width="12.7109375" style="5" customWidth="1"/>
    <col min="15" max="15" width="33.85546875" style="5" customWidth="1"/>
    <col min="16" max="18" width="9.140625" style="5"/>
    <col min="19" max="20" width="18.7109375" style="5" customWidth="1"/>
    <col min="21" max="21" width="9.140625" style="5"/>
    <col min="22" max="23" width="9.140625" style="301"/>
    <col min="24" max="26" width="12.7109375" style="5" customWidth="1"/>
    <col min="27" max="32" width="9.140625" style="5"/>
    <col min="33" max="33" width="11.28515625" style="5" customWidth="1"/>
    <col min="34" max="34" width="15.42578125" style="5" customWidth="1"/>
    <col min="35" max="41" width="9.140625" style="5"/>
    <col min="42" max="42" width="12.7109375" style="5" customWidth="1"/>
    <col min="43" max="43" width="26.5703125" style="5" customWidth="1"/>
    <col min="44" max="45" width="9.140625" style="5"/>
    <col min="46" max="46" width="12.7109375" style="5" customWidth="1"/>
    <col min="47" max="47" width="22.7109375" style="5" customWidth="1"/>
    <col min="48" max="16384" width="9.140625" style="5"/>
  </cols>
  <sheetData>
    <row r="1" spans="1:48" s="18" customFormat="1" x14ac:dyDescent="0.2">
      <c r="A1" s="59" t="s">
        <v>195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M1" s="220"/>
      <c r="N1" s="220"/>
      <c r="O1" s="220"/>
      <c r="Q1" s="220"/>
      <c r="R1" s="220"/>
      <c r="S1" s="220"/>
      <c r="T1" s="220"/>
      <c r="V1" s="221"/>
      <c r="W1" s="221"/>
      <c r="X1" s="220"/>
      <c r="Y1" s="220"/>
      <c r="Z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O1" s="220"/>
      <c r="AP1" s="220"/>
      <c r="AQ1" s="220"/>
      <c r="AS1" s="220"/>
      <c r="AT1" s="220"/>
      <c r="AU1" s="220"/>
    </row>
    <row r="2" spans="1:48" ht="19.5" customHeight="1" x14ac:dyDescent="0.2">
      <c r="A2" s="222" t="s">
        <v>247</v>
      </c>
      <c r="B2" s="65"/>
      <c r="C2" s="66"/>
      <c r="D2" s="66"/>
      <c r="E2" s="66"/>
      <c r="F2" s="66"/>
      <c r="G2" s="66"/>
      <c r="H2" s="66"/>
      <c r="I2" s="66"/>
      <c r="J2" s="66"/>
      <c r="K2" s="67"/>
      <c r="M2" s="69" t="s">
        <v>248</v>
      </c>
      <c r="N2" s="69"/>
      <c r="O2" s="223"/>
      <c r="Q2" s="69" t="s">
        <v>249</v>
      </c>
      <c r="R2" s="69"/>
      <c r="S2" s="69"/>
      <c r="T2" s="69"/>
      <c r="U2" s="224"/>
      <c r="V2" s="69" t="s">
        <v>250</v>
      </c>
      <c r="W2" s="69"/>
      <c r="X2" s="69"/>
      <c r="Y2" s="69"/>
      <c r="Z2" s="71"/>
      <c r="AA2" s="211"/>
      <c r="AB2" s="75" t="s">
        <v>251</v>
      </c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7"/>
      <c r="AO2" s="75" t="s">
        <v>252</v>
      </c>
      <c r="AP2" s="76"/>
      <c r="AQ2" s="77"/>
      <c r="AS2" s="75" t="s">
        <v>253</v>
      </c>
      <c r="AT2" s="76"/>
      <c r="AU2" s="77"/>
    </row>
    <row r="3" spans="1:48" ht="39" customHeight="1" x14ac:dyDescent="0.25">
      <c r="A3" s="225" t="s">
        <v>204</v>
      </c>
      <c r="B3" s="226" t="s">
        <v>214</v>
      </c>
      <c r="C3" s="227" t="s">
        <v>205</v>
      </c>
      <c r="D3" s="228" t="s">
        <v>206</v>
      </c>
      <c r="E3" s="228" t="s">
        <v>207</v>
      </c>
      <c r="F3" s="228" t="s">
        <v>208</v>
      </c>
      <c r="G3" s="228" t="s">
        <v>209</v>
      </c>
      <c r="H3" s="228" t="s">
        <v>210</v>
      </c>
      <c r="I3" s="228" t="s">
        <v>211</v>
      </c>
      <c r="J3" s="228" t="s">
        <v>212</v>
      </c>
      <c r="K3" s="229" t="s">
        <v>213</v>
      </c>
      <c r="L3" s="230"/>
      <c r="M3" s="225" t="s">
        <v>204</v>
      </c>
      <c r="N3" s="226" t="s">
        <v>214</v>
      </c>
      <c r="O3" s="92" t="s">
        <v>53</v>
      </c>
      <c r="Q3" s="225" t="s">
        <v>204</v>
      </c>
      <c r="R3" s="231" t="s">
        <v>214</v>
      </c>
      <c r="S3" s="227" t="s">
        <v>72</v>
      </c>
      <c r="T3" s="232" t="s">
        <v>80</v>
      </c>
      <c r="U3" s="233"/>
      <c r="V3" s="225" t="s">
        <v>204</v>
      </c>
      <c r="W3" s="231" t="s">
        <v>214</v>
      </c>
      <c r="X3" s="227" t="s">
        <v>254</v>
      </c>
      <c r="Y3" s="228" t="s">
        <v>255</v>
      </c>
      <c r="Z3" s="232" t="s">
        <v>256</v>
      </c>
      <c r="AA3" s="211"/>
      <c r="AB3" s="225" t="s">
        <v>204</v>
      </c>
      <c r="AC3" s="231" t="s">
        <v>214</v>
      </c>
      <c r="AD3" s="100" t="s">
        <v>216</v>
      </c>
      <c r="AE3" s="100"/>
      <c r="AF3" s="93" t="s">
        <v>217</v>
      </c>
      <c r="AG3" s="93"/>
      <c r="AH3" s="94" t="s">
        <v>218</v>
      </c>
      <c r="AI3" s="100" t="s">
        <v>219</v>
      </c>
      <c r="AJ3" s="100"/>
      <c r="AK3" s="100" t="s">
        <v>220</v>
      </c>
      <c r="AL3" s="100"/>
      <c r="AM3" s="95" t="s">
        <v>130</v>
      </c>
      <c r="AO3" s="225" t="s">
        <v>204</v>
      </c>
      <c r="AP3" s="226" t="s">
        <v>214</v>
      </c>
      <c r="AQ3" s="92" t="s">
        <v>226</v>
      </c>
      <c r="AS3" s="225" t="s">
        <v>204</v>
      </c>
      <c r="AT3" s="226" t="s">
        <v>214</v>
      </c>
      <c r="AU3" s="234" t="s">
        <v>257</v>
      </c>
    </row>
    <row r="4" spans="1:48" ht="24.75" customHeight="1" x14ac:dyDescent="0.25">
      <c r="A4" s="235"/>
      <c r="B4" s="236"/>
      <c r="C4" s="85"/>
      <c r="D4" s="86"/>
      <c r="E4" s="86"/>
      <c r="F4" s="86"/>
      <c r="G4" s="86"/>
      <c r="H4" s="86"/>
      <c r="I4" s="86"/>
      <c r="J4" s="86"/>
      <c r="K4" s="87"/>
      <c r="M4" s="235"/>
      <c r="N4" s="236"/>
      <c r="O4" s="106"/>
      <c r="Q4" s="235"/>
      <c r="R4" s="237"/>
      <c r="S4" s="85"/>
      <c r="T4" s="88"/>
      <c r="U4" s="233"/>
      <c r="V4" s="235"/>
      <c r="W4" s="237"/>
      <c r="X4" s="85"/>
      <c r="Y4" s="86"/>
      <c r="Z4" s="88"/>
      <c r="AA4" s="211"/>
      <c r="AB4" s="235"/>
      <c r="AC4" s="237"/>
      <c r="AD4" s="107" t="s">
        <v>229</v>
      </c>
      <c r="AE4" s="107" t="s">
        <v>230</v>
      </c>
      <c r="AF4" s="107" t="s">
        <v>229</v>
      </c>
      <c r="AG4" s="107" t="s">
        <v>230</v>
      </c>
      <c r="AH4" s="107" t="s">
        <v>229</v>
      </c>
      <c r="AI4" s="107" t="s">
        <v>229</v>
      </c>
      <c r="AJ4" s="107" t="s">
        <v>230</v>
      </c>
      <c r="AK4" s="107" t="s">
        <v>229</v>
      </c>
      <c r="AL4" s="107" t="s">
        <v>230</v>
      </c>
      <c r="AM4" s="108"/>
      <c r="AO4" s="235"/>
      <c r="AP4" s="236"/>
      <c r="AQ4" s="106"/>
      <c r="AS4" s="235"/>
      <c r="AT4" s="236"/>
      <c r="AU4" s="238"/>
    </row>
    <row r="5" spans="1:48" ht="20.25" customHeight="1" x14ac:dyDescent="0.25">
      <c r="A5" s="235"/>
      <c r="B5" s="236"/>
      <c r="C5" s="85"/>
      <c r="D5" s="86"/>
      <c r="E5" s="86"/>
      <c r="F5" s="86"/>
      <c r="G5" s="86"/>
      <c r="H5" s="86"/>
      <c r="I5" s="86"/>
      <c r="J5" s="86"/>
      <c r="K5" s="87"/>
      <c r="M5" s="235"/>
      <c r="N5" s="236"/>
      <c r="O5" s="106"/>
      <c r="Q5" s="235"/>
      <c r="R5" s="237"/>
      <c r="S5" s="85"/>
      <c r="T5" s="88"/>
      <c r="U5" s="233"/>
      <c r="V5" s="235"/>
      <c r="W5" s="237"/>
      <c r="X5" s="85"/>
      <c r="Y5" s="86"/>
      <c r="Z5" s="88"/>
      <c r="AA5" s="239"/>
      <c r="AB5" s="235"/>
      <c r="AC5" s="237"/>
      <c r="AD5" s="107"/>
      <c r="AE5" s="107"/>
      <c r="AF5" s="107"/>
      <c r="AG5" s="107"/>
      <c r="AH5" s="107"/>
      <c r="AI5" s="107"/>
      <c r="AJ5" s="107"/>
      <c r="AK5" s="107"/>
      <c r="AL5" s="107"/>
      <c r="AM5" s="108"/>
      <c r="AO5" s="235"/>
      <c r="AP5" s="236"/>
      <c r="AQ5" s="106"/>
      <c r="AS5" s="235"/>
      <c r="AT5" s="236"/>
      <c r="AU5" s="238"/>
    </row>
    <row r="6" spans="1:48" ht="12.75" customHeight="1" x14ac:dyDescent="0.25">
      <c r="A6" s="235"/>
      <c r="B6" s="236"/>
      <c r="C6" s="115" t="s">
        <v>14</v>
      </c>
      <c r="D6" s="116" t="s">
        <v>19</v>
      </c>
      <c r="E6" s="116" t="s">
        <v>24</v>
      </c>
      <c r="F6" s="116" t="s">
        <v>29</v>
      </c>
      <c r="G6" s="116" t="s">
        <v>34</v>
      </c>
      <c r="H6" s="116" t="s">
        <v>39</v>
      </c>
      <c r="I6" s="116" t="s">
        <v>44</v>
      </c>
      <c r="J6" s="116" t="s">
        <v>47</v>
      </c>
      <c r="K6" s="117" t="s">
        <v>52</v>
      </c>
      <c r="M6" s="240"/>
      <c r="N6" s="241"/>
      <c r="O6" s="242" t="s">
        <v>56</v>
      </c>
      <c r="Q6" s="235"/>
      <c r="R6" s="243"/>
      <c r="S6" s="244" t="s">
        <v>79</v>
      </c>
      <c r="T6" s="245" t="s">
        <v>82</v>
      </c>
      <c r="U6" s="246"/>
      <c r="V6" s="235"/>
      <c r="W6" s="237"/>
      <c r="X6" s="247" t="s">
        <v>86</v>
      </c>
      <c r="Y6" s="244" t="s">
        <v>89</v>
      </c>
      <c r="Z6" s="245" t="s">
        <v>92</v>
      </c>
      <c r="AA6" s="248"/>
      <c r="AB6" s="235"/>
      <c r="AC6" s="237"/>
      <c r="AD6" s="244" t="s">
        <v>99</v>
      </c>
      <c r="AE6" s="244" t="s">
        <v>104</v>
      </c>
      <c r="AF6" s="244" t="s">
        <v>107</v>
      </c>
      <c r="AG6" s="244" t="s">
        <v>110</v>
      </c>
      <c r="AH6" s="244" t="s">
        <v>115</v>
      </c>
      <c r="AI6" s="244" t="s">
        <v>120</v>
      </c>
      <c r="AJ6" s="244" t="s">
        <v>123</v>
      </c>
      <c r="AK6" s="244" t="s">
        <v>126</v>
      </c>
      <c r="AL6" s="244" t="s">
        <v>129</v>
      </c>
      <c r="AM6" s="245" t="s">
        <v>135</v>
      </c>
      <c r="AO6" s="235"/>
      <c r="AP6" s="236"/>
      <c r="AQ6" s="249" t="s">
        <v>170</v>
      </c>
      <c r="AS6" s="235"/>
      <c r="AT6" s="236"/>
      <c r="AU6" s="250" t="s">
        <v>179</v>
      </c>
      <c r="AV6" s="251"/>
    </row>
    <row r="7" spans="1:48" x14ac:dyDescent="0.2">
      <c r="A7" s="252">
        <v>1881</v>
      </c>
      <c r="B7" s="253" t="s">
        <v>258</v>
      </c>
      <c r="C7" s="254">
        <v>6115.6651400000001</v>
      </c>
      <c r="D7" s="255"/>
      <c r="E7" s="123" t="s">
        <v>232</v>
      </c>
      <c r="F7" s="123" t="s">
        <v>233</v>
      </c>
      <c r="G7" s="123" t="s">
        <v>233</v>
      </c>
      <c r="H7" s="123" t="s">
        <v>232</v>
      </c>
      <c r="I7" s="123" t="s">
        <v>232</v>
      </c>
      <c r="J7" s="123">
        <v>6115.6651400000001</v>
      </c>
      <c r="K7" s="124" t="s">
        <v>232</v>
      </c>
      <c r="M7" s="252">
        <v>1881</v>
      </c>
      <c r="N7" s="253" t="s">
        <v>258</v>
      </c>
      <c r="O7" s="256">
        <v>7443.96</v>
      </c>
      <c r="Q7" s="252">
        <v>1880</v>
      </c>
      <c r="R7" s="253" t="s">
        <v>258</v>
      </c>
      <c r="S7" s="257" t="s">
        <v>232</v>
      </c>
      <c r="T7" s="258" t="s">
        <v>232</v>
      </c>
      <c r="U7" s="259"/>
      <c r="V7" s="252">
        <v>1883</v>
      </c>
      <c r="W7" s="260" t="s">
        <v>258</v>
      </c>
      <c r="X7" s="261" t="s">
        <v>232</v>
      </c>
      <c r="Y7" s="262" t="s">
        <v>232</v>
      </c>
      <c r="Z7" s="263" t="s">
        <v>232</v>
      </c>
      <c r="AA7" s="264"/>
      <c r="AB7" s="252">
        <v>1880</v>
      </c>
      <c r="AC7" s="253" t="s">
        <v>258</v>
      </c>
      <c r="AD7" s="132" t="s">
        <v>233</v>
      </c>
      <c r="AE7" s="133" t="s">
        <v>232</v>
      </c>
      <c r="AF7" s="133" t="s">
        <v>233</v>
      </c>
      <c r="AG7" s="133" t="s">
        <v>232</v>
      </c>
      <c r="AH7" s="133" t="s">
        <v>233</v>
      </c>
      <c r="AI7" s="133" t="s">
        <v>232</v>
      </c>
      <c r="AJ7" s="133" t="s">
        <v>232</v>
      </c>
      <c r="AK7" s="133" t="s">
        <v>232</v>
      </c>
      <c r="AL7" s="133" t="s">
        <v>232</v>
      </c>
      <c r="AM7" s="134">
        <v>4.5</v>
      </c>
      <c r="AO7" s="252">
        <v>1921</v>
      </c>
      <c r="AP7" s="253" t="s">
        <v>258</v>
      </c>
      <c r="AQ7" s="265">
        <v>33.5</v>
      </c>
      <c r="AS7" s="252">
        <v>1928</v>
      </c>
      <c r="AT7" s="253" t="s">
        <v>258</v>
      </c>
      <c r="AU7" s="266">
        <v>14476</v>
      </c>
      <c r="AV7" s="267" t="s">
        <v>259</v>
      </c>
    </row>
    <row r="8" spans="1:48" x14ac:dyDescent="0.2">
      <c r="A8" s="268"/>
      <c r="B8" s="269" t="s">
        <v>260</v>
      </c>
      <c r="C8" s="270">
        <v>5249.2611200000001</v>
      </c>
      <c r="D8" s="271"/>
      <c r="E8" s="141" t="s">
        <v>232</v>
      </c>
      <c r="F8" s="141" t="s">
        <v>233</v>
      </c>
      <c r="G8" s="141" t="s">
        <v>233</v>
      </c>
      <c r="H8" s="141" t="s">
        <v>232</v>
      </c>
      <c r="I8" s="141" t="s">
        <v>232</v>
      </c>
      <c r="J8" s="141">
        <v>5249.2611200000001</v>
      </c>
      <c r="K8" s="142" t="s">
        <v>232</v>
      </c>
      <c r="M8" s="268"/>
      <c r="N8" s="269" t="s">
        <v>260</v>
      </c>
      <c r="O8" s="272">
        <v>16253.51</v>
      </c>
      <c r="Q8" s="268"/>
      <c r="R8" s="269" t="s">
        <v>260</v>
      </c>
      <c r="S8" s="273" t="s">
        <v>232</v>
      </c>
      <c r="T8" s="146" t="s">
        <v>232</v>
      </c>
      <c r="U8" s="259"/>
      <c r="V8" s="268"/>
      <c r="W8" s="269" t="s">
        <v>260</v>
      </c>
      <c r="X8" s="273" t="s">
        <v>232</v>
      </c>
      <c r="Y8" s="150" t="s">
        <v>232</v>
      </c>
      <c r="Z8" s="146" t="s">
        <v>232</v>
      </c>
      <c r="AA8" s="264"/>
      <c r="AB8" s="268"/>
      <c r="AC8" s="269" t="s">
        <v>260</v>
      </c>
      <c r="AD8" s="147" t="s">
        <v>233</v>
      </c>
      <c r="AE8" s="148" t="s">
        <v>232</v>
      </c>
      <c r="AF8" s="148" t="s">
        <v>233</v>
      </c>
      <c r="AG8" s="148" t="s">
        <v>232</v>
      </c>
      <c r="AH8" s="148" t="s">
        <v>233</v>
      </c>
      <c r="AI8" s="148" t="s">
        <v>232</v>
      </c>
      <c r="AJ8" s="148" t="s">
        <v>232</v>
      </c>
      <c r="AK8" s="148" t="s">
        <v>232</v>
      </c>
      <c r="AL8" s="148" t="s">
        <v>232</v>
      </c>
      <c r="AM8" s="149">
        <v>3.5</v>
      </c>
      <c r="AO8" s="268"/>
      <c r="AP8" s="269" t="s">
        <v>260</v>
      </c>
      <c r="AQ8" s="274">
        <v>33.6</v>
      </c>
      <c r="AS8" s="268"/>
      <c r="AT8" s="269" t="s">
        <v>260</v>
      </c>
      <c r="AU8" s="275">
        <v>16615</v>
      </c>
    </row>
    <row r="9" spans="1:48" x14ac:dyDescent="0.2">
      <c r="A9" s="268"/>
      <c r="B9" s="260" t="s">
        <v>241</v>
      </c>
      <c r="C9" s="137">
        <v>7185.0576200000005</v>
      </c>
      <c r="D9" s="152">
        <v>7.5250000000000004</v>
      </c>
      <c r="E9" s="152" t="s">
        <v>232</v>
      </c>
      <c r="F9" s="152" t="s">
        <v>233</v>
      </c>
      <c r="G9" s="152">
        <v>4212.1260499999999</v>
      </c>
      <c r="H9" s="152" t="s">
        <v>232</v>
      </c>
      <c r="I9" s="152" t="s">
        <v>232</v>
      </c>
      <c r="J9" s="152">
        <v>11404.70867</v>
      </c>
      <c r="K9" s="153" t="s">
        <v>232</v>
      </c>
      <c r="M9" s="268"/>
      <c r="N9" s="260" t="s">
        <v>241</v>
      </c>
      <c r="O9" s="276">
        <v>15990.746999999999</v>
      </c>
      <c r="Q9" s="268"/>
      <c r="R9" s="260" t="s">
        <v>241</v>
      </c>
      <c r="S9" s="261" t="s">
        <v>232</v>
      </c>
      <c r="T9" s="263" t="s">
        <v>232</v>
      </c>
      <c r="U9" s="259"/>
      <c r="V9" s="268"/>
      <c r="W9" s="260" t="s">
        <v>241</v>
      </c>
      <c r="X9" s="277" t="s">
        <v>232</v>
      </c>
      <c r="Y9" s="136" t="s">
        <v>232</v>
      </c>
      <c r="Z9" s="131" t="s">
        <v>232</v>
      </c>
      <c r="AA9" s="264"/>
      <c r="AB9" s="268"/>
      <c r="AC9" s="260" t="s">
        <v>241</v>
      </c>
      <c r="AD9" s="154" t="s">
        <v>233</v>
      </c>
      <c r="AE9" s="155" t="s">
        <v>232</v>
      </c>
      <c r="AF9" s="155" t="s">
        <v>233</v>
      </c>
      <c r="AG9" s="155" t="s">
        <v>232</v>
      </c>
      <c r="AH9" s="155" t="s">
        <v>233</v>
      </c>
      <c r="AI9" s="155" t="s">
        <v>232</v>
      </c>
      <c r="AJ9" s="155" t="s">
        <v>232</v>
      </c>
      <c r="AK9" s="155" t="s">
        <v>232</v>
      </c>
      <c r="AL9" s="155" t="s">
        <v>232</v>
      </c>
      <c r="AM9" s="156">
        <v>3</v>
      </c>
      <c r="AO9" s="268"/>
      <c r="AP9" s="260" t="s">
        <v>241</v>
      </c>
      <c r="AQ9" s="131">
        <v>32.4</v>
      </c>
      <c r="AS9" s="268"/>
      <c r="AT9" s="260" t="s">
        <v>241</v>
      </c>
      <c r="AU9" s="278">
        <v>19915</v>
      </c>
    </row>
    <row r="10" spans="1:48" x14ac:dyDescent="0.2">
      <c r="A10" s="268"/>
      <c r="B10" s="269" t="s">
        <v>261</v>
      </c>
      <c r="C10" s="270">
        <v>16271.040849999999</v>
      </c>
      <c r="D10" s="271"/>
      <c r="E10" s="141" t="s">
        <v>232</v>
      </c>
      <c r="F10" s="141" t="s">
        <v>233</v>
      </c>
      <c r="G10" s="141" t="s">
        <v>233</v>
      </c>
      <c r="H10" s="141" t="s">
        <v>232</v>
      </c>
      <c r="I10" s="141" t="s">
        <v>232</v>
      </c>
      <c r="J10" s="141">
        <v>16271.040849999999</v>
      </c>
      <c r="K10" s="142" t="s">
        <v>232</v>
      </c>
      <c r="M10" s="268"/>
      <c r="N10" s="269" t="s">
        <v>261</v>
      </c>
      <c r="O10" s="272">
        <v>21469.25</v>
      </c>
      <c r="Q10" s="268"/>
      <c r="R10" s="269" t="s">
        <v>261</v>
      </c>
      <c r="S10" s="273" t="s">
        <v>232</v>
      </c>
      <c r="T10" s="146" t="s">
        <v>232</v>
      </c>
      <c r="U10" s="259"/>
      <c r="V10" s="268"/>
      <c r="W10" s="269" t="s">
        <v>261</v>
      </c>
      <c r="X10" s="273" t="s">
        <v>232</v>
      </c>
      <c r="Y10" s="150" t="s">
        <v>232</v>
      </c>
      <c r="Z10" s="146" t="s">
        <v>232</v>
      </c>
      <c r="AA10" s="264"/>
      <c r="AB10" s="268"/>
      <c r="AC10" s="269" t="s">
        <v>261</v>
      </c>
      <c r="AD10" s="147" t="s">
        <v>233</v>
      </c>
      <c r="AE10" s="148" t="s">
        <v>232</v>
      </c>
      <c r="AF10" s="148" t="s">
        <v>233</v>
      </c>
      <c r="AG10" s="148" t="s">
        <v>232</v>
      </c>
      <c r="AH10" s="148" t="s">
        <v>233</v>
      </c>
      <c r="AI10" s="148" t="s">
        <v>232</v>
      </c>
      <c r="AJ10" s="148" t="s">
        <v>232</v>
      </c>
      <c r="AK10" s="148" t="s">
        <v>232</v>
      </c>
      <c r="AL10" s="148" t="s">
        <v>232</v>
      </c>
      <c r="AM10" s="149">
        <v>3.5</v>
      </c>
      <c r="AO10" s="268"/>
      <c r="AP10" s="269" t="s">
        <v>261</v>
      </c>
      <c r="AQ10" s="274">
        <v>30.7</v>
      </c>
      <c r="AS10" s="268"/>
      <c r="AT10" s="269" t="s">
        <v>261</v>
      </c>
      <c r="AU10" s="275">
        <v>11659</v>
      </c>
    </row>
    <row r="11" spans="1:48" ht="12.75" customHeight="1" x14ac:dyDescent="0.2">
      <c r="A11" s="268"/>
      <c r="B11" s="260" t="s">
        <v>245</v>
      </c>
      <c r="C11" s="137">
        <v>13612.492900000001</v>
      </c>
      <c r="D11" s="152">
        <v>1060.9000000000001</v>
      </c>
      <c r="E11" s="152" t="s">
        <v>232</v>
      </c>
      <c r="F11" s="152" t="s">
        <v>233</v>
      </c>
      <c r="G11" s="152" t="s">
        <v>233</v>
      </c>
      <c r="H11" s="152" t="s">
        <v>232</v>
      </c>
      <c r="I11" s="152" t="s">
        <v>232</v>
      </c>
      <c r="J11" s="152">
        <v>14673.392900000001</v>
      </c>
      <c r="K11" s="153" t="s">
        <v>232</v>
      </c>
      <c r="M11" s="268"/>
      <c r="N11" s="260" t="s">
        <v>245</v>
      </c>
      <c r="O11" s="276">
        <v>24232.3</v>
      </c>
      <c r="Q11" s="268"/>
      <c r="R11" s="260" t="s">
        <v>245</v>
      </c>
      <c r="S11" s="261" t="s">
        <v>232</v>
      </c>
      <c r="T11" s="263" t="s">
        <v>232</v>
      </c>
      <c r="U11" s="259"/>
      <c r="V11" s="268"/>
      <c r="W11" s="260" t="s">
        <v>245</v>
      </c>
      <c r="X11" s="277">
        <v>92.63</v>
      </c>
      <c r="Y11" s="136" t="s">
        <v>232</v>
      </c>
      <c r="Z11" s="131" t="s">
        <v>232</v>
      </c>
      <c r="AA11" s="264"/>
      <c r="AB11" s="268"/>
      <c r="AC11" s="260" t="s">
        <v>245</v>
      </c>
      <c r="AD11" s="154" t="s">
        <v>233</v>
      </c>
      <c r="AE11" s="155" t="s">
        <v>232</v>
      </c>
      <c r="AF11" s="155" t="s">
        <v>233</v>
      </c>
      <c r="AG11" s="155" t="s">
        <v>232</v>
      </c>
      <c r="AH11" s="155" t="s">
        <v>233</v>
      </c>
      <c r="AI11" s="155" t="s">
        <v>232</v>
      </c>
      <c r="AJ11" s="155" t="s">
        <v>232</v>
      </c>
      <c r="AK11" s="155" t="s">
        <v>232</v>
      </c>
      <c r="AL11" s="155" t="s">
        <v>232</v>
      </c>
      <c r="AM11" s="156">
        <v>3</v>
      </c>
      <c r="AO11" s="268"/>
      <c r="AP11" s="260" t="s">
        <v>245</v>
      </c>
      <c r="AQ11" s="131">
        <v>28.8</v>
      </c>
      <c r="AS11" s="268"/>
      <c r="AT11" s="260" t="s">
        <v>245</v>
      </c>
      <c r="AU11" s="278">
        <v>10192</v>
      </c>
      <c r="AV11" s="279"/>
    </row>
    <row r="12" spans="1:48" ht="12.75" customHeight="1" x14ac:dyDescent="0.2">
      <c r="A12" s="268"/>
      <c r="B12" s="269" t="s">
        <v>240</v>
      </c>
      <c r="C12" s="270">
        <v>22066.095300000001</v>
      </c>
      <c r="D12" s="271"/>
      <c r="E12" s="141" t="s">
        <v>232</v>
      </c>
      <c r="F12" s="141" t="s">
        <v>233</v>
      </c>
      <c r="G12" s="141">
        <v>2663.1356700000001</v>
      </c>
      <c r="H12" s="141" t="s">
        <v>232</v>
      </c>
      <c r="I12" s="141" t="s">
        <v>232</v>
      </c>
      <c r="J12" s="141">
        <v>24729.230970000001</v>
      </c>
      <c r="K12" s="142" t="s">
        <v>232</v>
      </c>
      <c r="M12" s="268"/>
      <c r="N12" s="269" t="s">
        <v>240</v>
      </c>
      <c r="O12" s="272">
        <v>31630.36</v>
      </c>
      <c r="Q12" s="268"/>
      <c r="R12" s="269" t="s">
        <v>240</v>
      </c>
      <c r="S12" s="273" t="s">
        <v>232</v>
      </c>
      <c r="T12" s="146" t="s">
        <v>232</v>
      </c>
      <c r="U12" s="259"/>
      <c r="V12" s="268"/>
      <c r="W12" s="269" t="s">
        <v>240</v>
      </c>
      <c r="X12" s="273">
        <v>92</v>
      </c>
      <c r="Y12" s="150" t="s">
        <v>232</v>
      </c>
      <c r="Z12" s="146" t="s">
        <v>232</v>
      </c>
      <c r="AA12" s="264"/>
      <c r="AB12" s="268"/>
      <c r="AC12" s="269" t="s">
        <v>240</v>
      </c>
      <c r="AD12" s="147" t="s">
        <v>233</v>
      </c>
      <c r="AE12" s="148" t="s">
        <v>232</v>
      </c>
      <c r="AF12" s="148" t="s">
        <v>233</v>
      </c>
      <c r="AG12" s="148" t="s">
        <v>232</v>
      </c>
      <c r="AH12" s="148" t="s">
        <v>233</v>
      </c>
      <c r="AI12" s="148" t="s">
        <v>232</v>
      </c>
      <c r="AJ12" s="148" t="s">
        <v>232</v>
      </c>
      <c r="AK12" s="148" t="s">
        <v>232</v>
      </c>
      <c r="AL12" s="148" t="s">
        <v>232</v>
      </c>
      <c r="AM12" s="149">
        <v>3.25</v>
      </c>
      <c r="AO12" s="268"/>
      <c r="AP12" s="269" t="s">
        <v>240</v>
      </c>
      <c r="AQ12" s="274">
        <v>33.5</v>
      </c>
      <c r="AS12" s="268"/>
      <c r="AT12" s="269" t="s">
        <v>240</v>
      </c>
      <c r="AU12" s="275">
        <v>9014</v>
      </c>
    </row>
    <row r="13" spans="1:48" ht="12.75" customHeight="1" x14ac:dyDescent="0.2">
      <c r="A13" s="268"/>
      <c r="B13" s="260" t="s">
        <v>244</v>
      </c>
      <c r="C13" s="137">
        <v>23587</v>
      </c>
      <c r="D13" s="152">
        <v>4568</v>
      </c>
      <c r="E13" s="152" t="s">
        <v>232</v>
      </c>
      <c r="F13" s="152" t="s">
        <v>233</v>
      </c>
      <c r="G13" s="152" t="s">
        <v>233</v>
      </c>
      <c r="H13" s="152" t="s">
        <v>232</v>
      </c>
      <c r="I13" s="152" t="s">
        <v>232</v>
      </c>
      <c r="J13" s="152">
        <v>28155.356660000001</v>
      </c>
      <c r="K13" s="153" t="s">
        <v>232</v>
      </c>
      <c r="M13" s="268"/>
      <c r="N13" s="260" t="s">
        <v>244</v>
      </c>
      <c r="O13" s="276">
        <v>41567.230000000003</v>
      </c>
      <c r="Q13" s="268"/>
      <c r="R13" s="260" t="s">
        <v>244</v>
      </c>
      <c r="S13" s="261" t="s">
        <v>232</v>
      </c>
      <c r="T13" s="263" t="s">
        <v>232</v>
      </c>
      <c r="U13" s="259"/>
      <c r="V13" s="268"/>
      <c r="W13" s="260" t="s">
        <v>244</v>
      </c>
      <c r="X13" s="277" t="s">
        <v>232</v>
      </c>
      <c r="Y13" s="136" t="s">
        <v>232</v>
      </c>
      <c r="Z13" s="131" t="s">
        <v>232</v>
      </c>
      <c r="AA13" s="264"/>
      <c r="AB13" s="268"/>
      <c r="AC13" s="260" t="s">
        <v>244</v>
      </c>
      <c r="AD13" s="154" t="s">
        <v>233</v>
      </c>
      <c r="AE13" s="155" t="s">
        <v>232</v>
      </c>
      <c r="AF13" s="155" t="s">
        <v>233</v>
      </c>
      <c r="AG13" s="155" t="s">
        <v>232</v>
      </c>
      <c r="AH13" s="155" t="s">
        <v>233</v>
      </c>
      <c r="AI13" s="155" t="s">
        <v>232</v>
      </c>
      <c r="AJ13" s="155" t="s">
        <v>232</v>
      </c>
      <c r="AK13" s="155" t="s">
        <v>232</v>
      </c>
      <c r="AL13" s="155" t="s">
        <v>232</v>
      </c>
      <c r="AM13" s="156">
        <v>3.25</v>
      </c>
      <c r="AO13" s="268"/>
      <c r="AP13" s="260" t="s">
        <v>244</v>
      </c>
      <c r="AQ13" s="131">
        <v>27.1</v>
      </c>
      <c r="AS13" s="268"/>
      <c r="AT13" s="260" t="s">
        <v>244</v>
      </c>
      <c r="AU13" s="278">
        <v>6393</v>
      </c>
    </row>
    <row r="14" spans="1:48" x14ac:dyDescent="0.2">
      <c r="A14" s="268"/>
      <c r="B14" s="269" t="s">
        <v>262</v>
      </c>
      <c r="C14" s="140">
        <v>20760.09</v>
      </c>
      <c r="D14" s="141">
        <v>6730.6750000000002</v>
      </c>
      <c r="E14" s="141" t="s">
        <v>232</v>
      </c>
      <c r="F14" s="141" t="s">
        <v>233</v>
      </c>
      <c r="G14" s="141">
        <v>8872.4629999999997</v>
      </c>
      <c r="H14" s="141" t="s">
        <v>232</v>
      </c>
      <c r="I14" s="141" t="s">
        <v>232</v>
      </c>
      <c r="J14" s="141">
        <v>36363.228000000003</v>
      </c>
      <c r="K14" s="142" t="s">
        <v>232</v>
      </c>
      <c r="M14" s="268"/>
      <c r="N14" s="269" t="s">
        <v>262</v>
      </c>
      <c r="O14" s="272">
        <v>51802.35</v>
      </c>
      <c r="Q14" s="268"/>
      <c r="R14" s="269" t="s">
        <v>262</v>
      </c>
      <c r="S14" s="273" t="s">
        <v>232</v>
      </c>
      <c r="T14" s="146" t="s">
        <v>232</v>
      </c>
      <c r="U14" s="259"/>
      <c r="V14" s="268"/>
      <c r="W14" s="269" t="s">
        <v>262</v>
      </c>
      <c r="X14" s="273" t="s">
        <v>232</v>
      </c>
      <c r="Y14" s="150" t="s">
        <v>232</v>
      </c>
      <c r="Z14" s="146" t="s">
        <v>232</v>
      </c>
      <c r="AA14" s="264"/>
      <c r="AB14" s="268"/>
      <c r="AC14" s="269" t="s">
        <v>262</v>
      </c>
      <c r="AD14" s="147" t="s">
        <v>233</v>
      </c>
      <c r="AE14" s="148" t="s">
        <v>232</v>
      </c>
      <c r="AF14" s="148" t="s">
        <v>233</v>
      </c>
      <c r="AG14" s="148" t="s">
        <v>232</v>
      </c>
      <c r="AH14" s="148" t="s">
        <v>233</v>
      </c>
      <c r="AI14" s="148" t="s">
        <v>232</v>
      </c>
      <c r="AJ14" s="148" t="s">
        <v>232</v>
      </c>
      <c r="AK14" s="148" t="s">
        <v>232</v>
      </c>
      <c r="AL14" s="148" t="s">
        <v>232</v>
      </c>
      <c r="AM14" s="149">
        <v>4.5</v>
      </c>
      <c r="AO14" s="268"/>
      <c r="AP14" s="269" t="s">
        <v>262</v>
      </c>
      <c r="AQ14" s="274">
        <v>27.9</v>
      </c>
      <c r="AS14" s="268"/>
      <c r="AT14" s="269" t="s">
        <v>262</v>
      </c>
      <c r="AU14" s="275">
        <v>7265</v>
      </c>
    </row>
    <row r="15" spans="1:48" x14ac:dyDescent="0.2">
      <c r="A15" s="268"/>
      <c r="B15" s="260" t="s">
        <v>263</v>
      </c>
      <c r="C15" s="280">
        <v>27642.334910000001</v>
      </c>
      <c r="D15" s="281"/>
      <c r="E15" s="152" t="s">
        <v>232</v>
      </c>
      <c r="F15" s="152" t="s">
        <v>233</v>
      </c>
      <c r="G15" s="152">
        <v>9218.5907299999999</v>
      </c>
      <c r="H15" s="152" t="s">
        <v>232</v>
      </c>
      <c r="I15" s="152" t="s">
        <v>232</v>
      </c>
      <c r="J15" s="152">
        <v>36860.925640000001</v>
      </c>
      <c r="K15" s="153" t="s">
        <v>232</v>
      </c>
      <c r="M15" s="268"/>
      <c r="N15" s="260" t="s">
        <v>263</v>
      </c>
      <c r="O15" s="276">
        <v>56145.58</v>
      </c>
      <c r="Q15" s="268"/>
      <c r="R15" s="260" t="s">
        <v>263</v>
      </c>
      <c r="S15" s="261" t="s">
        <v>232</v>
      </c>
      <c r="T15" s="263" t="s">
        <v>232</v>
      </c>
      <c r="U15" s="259"/>
      <c r="V15" s="268"/>
      <c r="W15" s="260" t="s">
        <v>263</v>
      </c>
      <c r="X15" s="277" t="s">
        <v>232</v>
      </c>
      <c r="Y15" s="136" t="s">
        <v>232</v>
      </c>
      <c r="Z15" s="131" t="s">
        <v>232</v>
      </c>
      <c r="AA15" s="264"/>
      <c r="AB15" s="268"/>
      <c r="AC15" s="260" t="s">
        <v>263</v>
      </c>
      <c r="AD15" s="154" t="s">
        <v>233</v>
      </c>
      <c r="AE15" s="155" t="s">
        <v>232</v>
      </c>
      <c r="AF15" s="155" t="s">
        <v>233</v>
      </c>
      <c r="AG15" s="155" t="s">
        <v>232</v>
      </c>
      <c r="AH15" s="155" t="s">
        <v>233</v>
      </c>
      <c r="AI15" s="155" t="s">
        <v>232</v>
      </c>
      <c r="AJ15" s="155" t="s">
        <v>232</v>
      </c>
      <c r="AK15" s="155" t="s">
        <v>232</v>
      </c>
      <c r="AL15" s="155" t="s">
        <v>232</v>
      </c>
      <c r="AM15" s="156">
        <v>0.5</v>
      </c>
      <c r="AO15" s="268"/>
      <c r="AP15" s="260" t="s">
        <v>263</v>
      </c>
      <c r="AQ15" s="131">
        <v>28.1</v>
      </c>
      <c r="AS15" s="268"/>
      <c r="AT15" s="260" t="s">
        <v>263</v>
      </c>
      <c r="AU15" s="278">
        <v>9418</v>
      </c>
    </row>
    <row r="16" spans="1:48" x14ac:dyDescent="0.2">
      <c r="A16" s="268"/>
      <c r="B16" s="269" t="s">
        <v>264</v>
      </c>
      <c r="C16" s="140">
        <v>19600.010999999999</v>
      </c>
      <c r="D16" s="141">
        <v>10147.625</v>
      </c>
      <c r="E16" s="141" t="s">
        <v>232</v>
      </c>
      <c r="F16" s="141" t="s">
        <v>233</v>
      </c>
      <c r="G16" s="141">
        <v>5794.2349999999997</v>
      </c>
      <c r="H16" s="141" t="s">
        <v>232</v>
      </c>
      <c r="I16" s="141" t="s">
        <v>232</v>
      </c>
      <c r="J16" s="141">
        <v>35541.870999999999</v>
      </c>
      <c r="K16" s="142" t="s">
        <v>232</v>
      </c>
      <c r="M16" s="268"/>
      <c r="N16" s="269" t="s">
        <v>264</v>
      </c>
      <c r="O16" s="272">
        <v>57248.85</v>
      </c>
      <c r="Q16" s="268"/>
      <c r="R16" s="269" t="s">
        <v>264</v>
      </c>
      <c r="S16" s="273" t="s">
        <v>232</v>
      </c>
      <c r="T16" s="146" t="s">
        <v>232</v>
      </c>
      <c r="U16" s="259"/>
      <c r="V16" s="268"/>
      <c r="W16" s="269" t="s">
        <v>264</v>
      </c>
      <c r="X16" s="273">
        <v>91.75</v>
      </c>
      <c r="Y16" s="150" t="s">
        <v>232</v>
      </c>
      <c r="Z16" s="146" t="s">
        <v>232</v>
      </c>
      <c r="AA16" s="264"/>
      <c r="AB16" s="268"/>
      <c r="AC16" s="269" t="s">
        <v>264</v>
      </c>
      <c r="AD16" s="147" t="s">
        <v>233</v>
      </c>
      <c r="AE16" s="148" t="s">
        <v>232</v>
      </c>
      <c r="AF16" s="148" t="s">
        <v>233</v>
      </c>
      <c r="AG16" s="148" t="s">
        <v>232</v>
      </c>
      <c r="AH16" s="148" t="s">
        <v>233</v>
      </c>
      <c r="AI16" s="148" t="s">
        <v>232</v>
      </c>
      <c r="AJ16" s="148" t="s">
        <v>232</v>
      </c>
      <c r="AK16" s="148" t="s">
        <v>232</v>
      </c>
      <c r="AL16" s="148" t="s">
        <v>232</v>
      </c>
      <c r="AM16" s="149">
        <v>2</v>
      </c>
      <c r="AO16" s="268"/>
      <c r="AP16" s="269" t="s">
        <v>264</v>
      </c>
      <c r="AQ16" s="274">
        <v>30.7</v>
      </c>
      <c r="AS16" s="268"/>
      <c r="AT16" s="269" t="s">
        <v>264</v>
      </c>
      <c r="AU16" s="275">
        <v>6518</v>
      </c>
    </row>
    <row r="17" spans="1:47" x14ac:dyDescent="0.2">
      <c r="A17" s="268"/>
      <c r="B17" s="260" t="s">
        <v>265</v>
      </c>
      <c r="C17" s="280">
        <v>33186.5576</v>
      </c>
      <c r="D17" s="281"/>
      <c r="E17" s="152" t="s">
        <v>232</v>
      </c>
      <c r="F17" s="152" t="s">
        <v>233</v>
      </c>
      <c r="G17" s="152">
        <v>2062.65004</v>
      </c>
      <c r="H17" s="152" t="s">
        <v>232</v>
      </c>
      <c r="I17" s="152" t="s">
        <v>232</v>
      </c>
      <c r="J17" s="152">
        <v>35249.207640000001</v>
      </c>
      <c r="K17" s="153" t="s">
        <v>232</v>
      </c>
      <c r="M17" s="268"/>
      <c r="N17" s="260" t="s">
        <v>265</v>
      </c>
      <c r="O17" s="276">
        <v>58793.57</v>
      </c>
      <c r="Q17" s="268"/>
      <c r="R17" s="260" t="s">
        <v>265</v>
      </c>
      <c r="S17" s="261" t="s">
        <v>232</v>
      </c>
      <c r="T17" s="263" t="s">
        <v>232</v>
      </c>
      <c r="U17" s="259"/>
      <c r="V17" s="268"/>
      <c r="W17" s="260" t="s">
        <v>265</v>
      </c>
      <c r="X17" s="277" t="s">
        <v>232</v>
      </c>
      <c r="Y17" s="136" t="s">
        <v>232</v>
      </c>
      <c r="Z17" s="131" t="s">
        <v>232</v>
      </c>
      <c r="AA17" s="264"/>
      <c r="AB17" s="268"/>
      <c r="AC17" s="260" t="s">
        <v>265</v>
      </c>
      <c r="AD17" s="154" t="s">
        <v>233</v>
      </c>
      <c r="AE17" s="155" t="s">
        <v>232</v>
      </c>
      <c r="AF17" s="155" t="s">
        <v>233</v>
      </c>
      <c r="AG17" s="155" t="s">
        <v>232</v>
      </c>
      <c r="AH17" s="155" t="s">
        <v>233</v>
      </c>
      <c r="AI17" s="155" t="s">
        <v>232</v>
      </c>
      <c r="AJ17" s="155" t="s">
        <v>232</v>
      </c>
      <c r="AK17" s="155" t="s">
        <v>232</v>
      </c>
      <c r="AL17" s="155" t="s">
        <v>232</v>
      </c>
      <c r="AM17" s="156">
        <v>3</v>
      </c>
      <c r="AO17" s="268"/>
      <c r="AP17" s="260" t="s">
        <v>265</v>
      </c>
      <c r="AQ17" s="131">
        <v>33.299999999999997</v>
      </c>
      <c r="AS17" s="268"/>
      <c r="AT17" s="260" t="s">
        <v>265</v>
      </c>
      <c r="AU17" s="278">
        <v>7754</v>
      </c>
    </row>
    <row r="18" spans="1:47" x14ac:dyDescent="0.2">
      <c r="A18" s="268"/>
      <c r="B18" s="269" t="s">
        <v>266</v>
      </c>
      <c r="C18" s="140">
        <v>21336.342690000001</v>
      </c>
      <c r="D18" s="141">
        <v>14168.27</v>
      </c>
      <c r="E18" s="141" t="s">
        <v>232</v>
      </c>
      <c r="F18" s="141" t="s">
        <v>233</v>
      </c>
      <c r="G18" s="141">
        <v>2748.8479600000001</v>
      </c>
      <c r="H18" s="141" t="s">
        <v>232</v>
      </c>
      <c r="I18" s="141" t="s">
        <v>232</v>
      </c>
      <c r="J18" s="141">
        <v>38253.460650000001</v>
      </c>
      <c r="K18" s="142" t="s">
        <v>232</v>
      </c>
      <c r="M18" s="268"/>
      <c r="N18" s="269" t="s">
        <v>266</v>
      </c>
      <c r="O18" s="272">
        <v>58536.47</v>
      </c>
      <c r="Q18" s="268"/>
      <c r="R18" s="269" t="s">
        <v>266</v>
      </c>
      <c r="S18" s="273">
        <v>5</v>
      </c>
      <c r="T18" s="146">
        <v>7</v>
      </c>
      <c r="U18" s="259"/>
      <c r="V18" s="268"/>
      <c r="W18" s="269" t="s">
        <v>266</v>
      </c>
      <c r="X18" s="273" t="s">
        <v>232</v>
      </c>
      <c r="Y18" s="150" t="s">
        <v>232</v>
      </c>
      <c r="Z18" s="146" t="s">
        <v>232</v>
      </c>
      <c r="AA18" s="264"/>
      <c r="AB18" s="268"/>
      <c r="AC18" s="269" t="s">
        <v>266</v>
      </c>
      <c r="AD18" s="147" t="s">
        <v>233</v>
      </c>
      <c r="AE18" s="148" t="s">
        <v>232</v>
      </c>
      <c r="AF18" s="148" t="s">
        <v>233</v>
      </c>
      <c r="AG18" s="148" t="s">
        <v>232</v>
      </c>
      <c r="AH18" s="148" t="s">
        <v>233</v>
      </c>
      <c r="AI18" s="148" t="s">
        <v>232</v>
      </c>
      <c r="AJ18" s="148" t="s">
        <v>232</v>
      </c>
      <c r="AK18" s="148" t="s">
        <v>232</v>
      </c>
      <c r="AL18" s="148" t="s">
        <v>232</v>
      </c>
      <c r="AM18" s="149">
        <v>1.25</v>
      </c>
      <c r="AO18" s="268"/>
      <c r="AP18" s="269" t="s">
        <v>266</v>
      </c>
      <c r="AQ18" s="274">
        <v>34.1</v>
      </c>
      <c r="AS18" s="268"/>
      <c r="AT18" s="269" t="s">
        <v>266</v>
      </c>
      <c r="AU18" s="275">
        <v>7143</v>
      </c>
    </row>
    <row r="19" spans="1:47" x14ac:dyDescent="0.2">
      <c r="A19" s="268">
        <v>1882</v>
      </c>
      <c r="B19" s="260" t="s">
        <v>258</v>
      </c>
      <c r="C19" s="137">
        <v>23837.106</v>
      </c>
      <c r="D19" s="152">
        <v>16544.625</v>
      </c>
      <c r="E19" s="152" t="s">
        <v>232</v>
      </c>
      <c r="F19" s="152" t="s">
        <v>233</v>
      </c>
      <c r="G19" s="152">
        <v>213.566</v>
      </c>
      <c r="H19" s="152" t="s">
        <v>232</v>
      </c>
      <c r="I19" s="152" t="s">
        <v>232</v>
      </c>
      <c r="J19" s="152">
        <v>40595.296999999999</v>
      </c>
      <c r="K19" s="153" t="s">
        <v>232</v>
      </c>
      <c r="M19" s="268">
        <v>1882</v>
      </c>
      <c r="N19" s="260" t="s">
        <v>258</v>
      </c>
      <c r="O19" s="276">
        <v>58323.15</v>
      </c>
      <c r="Q19" s="268">
        <v>1881</v>
      </c>
      <c r="R19" s="260" t="s">
        <v>258</v>
      </c>
      <c r="S19" s="261">
        <v>5</v>
      </c>
      <c r="T19" s="263">
        <v>6</v>
      </c>
      <c r="U19" s="259"/>
      <c r="V19" s="268">
        <v>1884</v>
      </c>
      <c r="W19" s="260" t="s">
        <v>258</v>
      </c>
      <c r="X19" s="277" t="s">
        <v>232</v>
      </c>
      <c r="Y19" s="136" t="s">
        <v>232</v>
      </c>
      <c r="Z19" s="131" t="s">
        <v>232</v>
      </c>
      <c r="AA19" s="264"/>
      <c r="AB19" s="268">
        <v>1881</v>
      </c>
      <c r="AC19" s="260" t="s">
        <v>258</v>
      </c>
      <c r="AD19" s="154" t="s">
        <v>233</v>
      </c>
      <c r="AE19" s="155" t="s">
        <v>232</v>
      </c>
      <c r="AF19" s="155" t="s">
        <v>233</v>
      </c>
      <c r="AG19" s="155" t="s">
        <v>232</v>
      </c>
      <c r="AH19" s="155" t="s">
        <v>233</v>
      </c>
      <c r="AI19" s="155" t="s">
        <v>232</v>
      </c>
      <c r="AJ19" s="155" t="s">
        <v>232</v>
      </c>
      <c r="AK19" s="155" t="s">
        <v>232</v>
      </c>
      <c r="AL19" s="155" t="s">
        <v>232</v>
      </c>
      <c r="AM19" s="156">
        <v>1</v>
      </c>
      <c r="AO19" s="268">
        <v>1922</v>
      </c>
      <c r="AP19" s="260" t="s">
        <v>258</v>
      </c>
      <c r="AQ19" s="131">
        <v>37.200000000000003</v>
      </c>
      <c r="AS19" s="268">
        <v>1929</v>
      </c>
      <c r="AT19" s="260" t="s">
        <v>258</v>
      </c>
      <c r="AU19" s="278">
        <v>11507</v>
      </c>
    </row>
    <row r="20" spans="1:47" x14ac:dyDescent="0.2">
      <c r="A20" s="268"/>
      <c r="B20" s="269" t="s">
        <v>260</v>
      </c>
      <c r="C20" s="140">
        <v>22977.261999999999</v>
      </c>
      <c r="D20" s="141">
        <v>18324.36</v>
      </c>
      <c r="E20" s="141" t="s">
        <v>232</v>
      </c>
      <c r="F20" s="141" t="s">
        <v>233</v>
      </c>
      <c r="G20" s="141">
        <v>102.166</v>
      </c>
      <c r="H20" s="141" t="s">
        <v>232</v>
      </c>
      <c r="I20" s="141" t="s">
        <v>232</v>
      </c>
      <c r="J20" s="141">
        <v>41403.788</v>
      </c>
      <c r="K20" s="142" t="s">
        <v>232</v>
      </c>
      <c r="M20" s="268"/>
      <c r="N20" s="269" t="s">
        <v>260</v>
      </c>
      <c r="O20" s="272">
        <v>61296.11</v>
      </c>
      <c r="Q20" s="268"/>
      <c r="R20" s="269" t="s">
        <v>260</v>
      </c>
      <c r="S20" s="273">
        <v>4</v>
      </c>
      <c r="T20" s="146">
        <v>5</v>
      </c>
      <c r="U20" s="259"/>
      <c r="V20" s="268"/>
      <c r="W20" s="269" t="s">
        <v>260</v>
      </c>
      <c r="X20" s="273" t="s">
        <v>232</v>
      </c>
      <c r="Y20" s="150" t="s">
        <v>232</v>
      </c>
      <c r="Z20" s="146" t="s">
        <v>232</v>
      </c>
      <c r="AA20" s="264"/>
      <c r="AB20" s="268"/>
      <c r="AC20" s="269" t="s">
        <v>260</v>
      </c>
      <c r="AD20" s="147" t="s">
        <v>233</v>
      </c>
      <c r="AE20" s="148" t="s">
        <v>232</v>
      </c>
      <c r="AF20" s="148" t="s">
        <v>233</v>
      </c>
      <c r="AG20" s="148" t="s">
        <v>232</v>
      </c>
      <c r="AH20" s="148" t="s">
        <v>233</v>
      </c>
      <c r="AI20" s="148" t="s">
        <v>232</v>
      </c>
      <c r="AJ20" s="148" t="s">
        <v>232</v>
      </c>
      <c r="AK20" s="148" t="s">
        <v>232</v>
      </c>
      <c r="AL20" s="148" t="s">
        <v>232</v>
      </c>
      <c r="AM20" s="149">
        <v>1.25</v>
      </c>
      <c r="AO20" s="268"/>
      <c r="AP20" s="269" t="s">
        <v>260</v>
      </c>
      <c r="AQ20" s="274">
        <v>37.200000000000003</v>
      </c>
      <c r="AS20" s="268"/>
      <c r="AT20" s="269" t="s">
        <v>260</v>
      </c>
      <c r="AU20" s="275">
        <v>13080</v>
      </c>
    </row>
    <row r="21" spans="1:47" x14ac:dyDescent="0.2">
      <c r="A21" s="268"/>
      <c r="B21" s="260" t="s">
        <v>241</v>
      </c>
      <c r="C21" s="137">
        <v>23861.782449999999</v>
      </c>
      <c r="D21" s="152">
        <v>19382.735000000001</v>
      </c>
      <c r="E21" s="152" t="s">
        <v>232</v>
      </c>
      <c r="F21" s="152" t="s">
        <v>233</v>
      </c>
      <c r="G21" s="152">
        <v>431.42836999999997</v>
      </c>
      <c r="H21" s="152" t="s">
        <v>232</v>
      </c>
      <c r="I21" s="152" t="s">
        <v>232</v>
      </c>
      <c r="J21" s="152">
        <v>43675.945820000001</v>
      </c>
      <c r="K21" s="153" t="s">
        <v>232</v>
      </c>
      <c r="M21" s="268"/>
      <c r="N21" s="260" t="s">
        <v>241</v>
      </c>
      <c r="O21" s="276">
        <v>61998.49</v>
      </c>
      <c r="Q21" s="268"/>
      <c r="R21" s="260" t="s">
        <v>241</v>
      </c>
      <c r="S21" s="261">
        <v>4</v>
      </c>
      <c r="T21" s="263">
        <v>5</v>
      </c>
      <c r="U21" s="259"/>
      <c r="V21" s="268"/>
      <c r="W21" s="260" t="s">
        <v>241</v>
      </c>
      <c r="X21" s="277">
        <v>93.25</v>
      </c>
      <c r="Y21" s="136" t="s">
        <v>232</v>
      </c>
      <c r="Z21" s="131" t="s">
        <v>232</v>
      </c>
      <c r="AA21" s="264"/>
      <c r="AB21" s="268"/>
      <c r="AC21" s="260" t="s">
        <v>241</v>
      </c>
      <c r="AD21" s="154" t="s">
        <v>233</v>
      </c>
      <c r="AE21" s="155" t="s">
        <v>232</v>
      </c>
      <c r="AF21" s="155" t="s">
        <v>233</v>
      </c>
      <c r="AG21" s="155" t="s">
        <v>232</v>
      </c>
      <c r="AH21" s="155" t="s">
        <v>233</v>
      </c>
      <c r="AI21" s="155" t="s">
        <v>232</v>
      </c>
      <c r="AJ21" s="155" t="s">
        <v>232</v>
      </c>
      <c r="AK21" s="155" t="s">
        <v>232</v>
      </c>
      <c r="AL21" s="155" t="s">
        <v>232</v>
      </c>
      <c r="AM21" s="156">
        <v>0.25</v>
      </c>
      <c r="AO21" s="268"/>
      <c r="AP21" s="260" t="s">
        <v>241</v>
      </c>
      <c r="AQ21" s="131">
        <v>38.5</v>
      </c>
      <c r="AS21" s="268"/>
      <c r="AT21" s="260" t="s">
        <v>241</v>
      </c>
      <c r="AU21" s="278">
        <v>10365</v>
      </c>
    </row>
    <row r="22" spans="1:47" x14ac:dyDescent="0.2">
      <c r="A22" s="268"/>
      <c r="B22" s="269" t="s">
        <v>261</v>
      </c>
      <c r="C22" s="140">
        <v>23657.879120000001</v>
      </c>
      <c r="D22" s="141">
        <v>20865.105</v>
      </c>
      <c r="E22" s="141" t="s">
        <v>232</v>
      </c>
      <c r="F22" s="141" t="s">
        <v>233</v>
      </c>
      <c r="G22" s="141">
        <v>684.62193000000002</v>
      </c>
      <c r="H22" s="141" t="s">
        <v>232</v>
      </c>
      <c r="I22" s="141" t="s">
        <v>232</v>
      </c>
      <c r="J22" s="141">
        <v>45207.606050000002</v>
      </c>
      <c r="K22" s="142" t="s">
        <v>232</v>
      </c>
      <c r="M22" s="268"/>
      <c r="N22" s="269" t="s">
        <v>261</v>
      </c>
      <c r="O22" s="272">
        <v>64452.83</v>
      </c>
      <c r="Q22" s="268"/>
      <c r="R22" s="269" t="s">
        <v>261</v>
      </c>
      <c r="S22" s="273">
        <v>4</v>
      </c>
      <c r="T22" s="146">
        <v>5</v>
      </c>
      <c r="U22" s="259"/>
      <c r="V22" s="268"/>
      <c r="W22" s="269" t="s">
        <v>261</v>
      </c>
      <c r="X22" s="273" t="s">
        <v>232</v>
      </c>
      <c r="Y22" s="150" t="s">
        <v>232</v>
      </c>
      <c r="Z22" s="146" t="s">
        <v>232</v>
      </c>
      <c r="AA22" s="264"/>
      <c r="AB22" s="268"/>
      <c r="AC22" s="269" t="s">
        <v>261</v>
      </c>
      <c r="AD22" s="147" t="s">
        <v>233</v>
      </c>
      <c r="AE22" s="148" t="s">
        <v>232</v>
      </c>
      <c r="AF22" s="148" t="s">
        <v>233</v>
      </c>
      <c r="AG22" s="148" t="s">
        <v>232</v>
      </c>
      <c r="AH22" s="148" t="s">
        <v>233</v>
      </c>
      <c r="AI22" s="148" t="s">
        <v>232</v>
      </c>
      <c r="AJ22" s="148" t="s">
        <v>232</v>
      </c>
      <c r="AK22" s="148" t="s">
        <v>232</v>
      </c>
      <c r="AL22" s="148" t="s">
        <v>232</v>
      </c>
      <c r="AM22" s="149">
        <v>0.25</v>
      </c>
      <c r="AO22" s="268"/>
      <c r="AP22" s="269" t="s">
        <v>261</v>
      </c>
      <c r="AQ22" s="274">
        <v>38</v>
      </c>
      <c r="AS22" s="268"/>
      <c r="AT22" s="269" t="s">
        <v>261</v>
      </c>
      <c r="AU22" s="275">
        <v>9277</v>
      </c>
    </row>
    <row r="23" spans="1:47" x14ac:dyDescent="0.2">
      <c r="A23" s="268"/>
      <c r="B23" s="260" t="s">
        <v>245</v>
      </c>
      <c r="C23" s="137">
        <v>23416.294999999998</v>
      </c>
      <c r="D23" s="152">
        <v>21611.724999999999</v>
      </c>
      <c r="E23" s="152" t="s">
        <v>232</v>
      </c>
      <c r="F23" s="152" t="s">
        <v>233</v>
      </c>
      <c r="G23" s="152">
        <v>782.96299999999997</v>
      </c>
      <c r="H23" s="152" t="s">
        <v>232</v>
      </c>
      <c r="I23" s="152" t="s">
        <v>232</v>
      </c>
      <c r="J23" s="152">
        <v>45810.983</v>
      </c>
      <c r="K23" s="153" t="s">
        <v>232</v>
      </c>
      <c r="M23" s="268"/>
      <c r="N23" s="260" t="s">
        <v>245</v>
      </c>
      <c r="O23" s="276">
        <v>67990.11</v>
      </c>
      <c r="Q23" s="268"/>
      <c r="R23" s="260" t="s">
        <v>245</v>
      </c>
      <c r="S23" s="261">
        <v>4</v>
      </c>
      <c r="T23" s="263">
        <v>5</v>
      </c>
      <c r="U23" s="259"/>
      <c r="V23" s="268"/>
      <c r="W23" s="260" t="s">
        <v>245</v>
      </c>
      <c r="X23" s="277" t="s">
        <v>232</v>
      </c>
      <c r="Y23" s="136" t="s">
        <v>232</v>
      </c>
      <c r="Z23" s="131" t="s">
        <v>232</v>
      </c>
      <c r="AA23" s="264"/>
      <c r="AB23" s="268"/>
      <c r="AC23" s="260" t="s">
        <v>245</v>
      </c>
      <c r="AD23" s="154" t="s">
        <v>233</v>
      </c>
      <c r="AE23" s="155" t="s">
        <v>232</v>
      </c>
      <c r="AF23" s="155" t="s">
        <v>233</v>
      </c>
      <c r="AG23" s="155" t="s">
        <v>232</v>
      </c>
      <c r="AH23" s="155" t="s">
        <v>233</v>
      </c>
      <c r="AI23" s="155" t="s">
        <v>232</v>
      </c>
      <c r="AJ23" s="155" t="s">
        <v>232</v>
      </c>
      <c r="AK23" s="155" t="s">
        <v>232</v>
      </c>
      <c r="AL23" s="155" t="s">
        <v>232</v>
      </c>
      <c r="AM23" s="156">
        <v>1</v>
      </c>
      <c r="AO23" s="268"/>
      <c r="AP23" s="260" t="s">
        <v>245</v>
      </c>
      <c r="AQ23" s="131">
        <v>37.6</v>
      </c>
      <c r="AS23" s="268"/>
      <c r="AT23" s="260" t="s">
        <v>245</v>
      </c>
      <c r="AU23" s="278">
        <v>6234</v>
      </c>
    </row>
    <row r="24" spans="1:47" x14ac:dyDescent="0.2">
      <c r="A24" s="268"/>
      <c r="B24" s="269" t="s">
        <v>240</v>
      </c>
      <c r="C24" s="140">
        <v>23863.237079999999</v>
      </c>
      <c r="D24" s="141">
        <v>22343.395</v>
      </c>
      <c r="E24" s="141" t="s">
        <v>232</v>
      </c>
      <c r="F24" s="141" t="s">
        <v>233</v>
      </c>
      <c r="G24" s="141">
        <v>245.03555</v>
      </c>
      <c r="H24" s="141" t="s">
        <v>232</v>
      </c>
      <c r="I24" s="141" t="s">
        <v>232</v>
      </c>
      <c r="J24" s="141">
        <v>46451.667629999996</v>
      </c>
      <c r="K24" s="142" t="s">
        <v>232</v>
      </c>
      <c r="M24" s="268"/>
      <c r="N24" s="269" t="s">
        <v>240</v>
      </c>
      <c r="O24" s="272">
        <v>71907.44</v>
      </c>
      <c r="Q24" s="268"/>
      <c r="R24" s="269" t="s">
        <v>240</v>
      </c>
      <c r="S24" s="273">
        <v>4</v>
      </c>
      <c r="T24" s="146">
        <v>5</v>
      </c>
      <c r="U24" s="259"/>
      <c r="V24" s="268"/>
      <c r="W24" s="269" t="s">
        <v>240</v>
      </c>
      <c r="X24" s="273" t="s">
        <v>232</v>
      </c>
      <c r="Y24" s="150" t="s">
        <v>232</v>
      </c>
      <c r="Z24" s="146" t="s">
        <v>232</v>
      </c>
      <c r="AA24" s="264"/>
      <c r="AB24" s="268"/>
      <c r="AC24" s="269" t="s">
        <v>240</v>
      </c>
      <c r="AD24" s="147" t="s">
        <v>233</v>
      </c>
      <c r="AE24" s="148" t="s">
        <v>232</v>
      </c>
      <c r="AF24" s="148" t="s">
        <v>233</v>
      </c>
      <c r="AG24" s="148" t="s">
        <v>232</v>
      </c>
      <c r="AH24" s="148" t="s">
        <v>233</v>
      </c>
      <c r="AI24" s="148" t="s">
        <v>232</v>
      </c>
      <c r="AJ24" s="148" t="s">
        <v>232</v>
      </c>
      <c r="AK24" s="148" t="s">
        <v>232</v>
      </c>
      <c r="AL24" s="148" t="s">
        <v>232</v>
      </c>
      <c r="AM24" s="149">
        <v>1.25</v>
      </c>
      <c r="AO24" s="268"/>
      <c r="AP24" s="269" t="s">
        <v>240</v>
      </c>
      <c r="AQ24" s="274">
        <v>34.4</v>
      </c>
      <c r="AS24" s="268"/>
      <c r="AT24" s="269" t="s">
        <v>240</v>
      </c>
      <c r="AU24" s="275">
        <v>5662</v>
      </c>
    </row>
    <row r="25" spans="1:47" x14ac:dyDescent="0.2">
      <c r="A25" s="268"/>
      <c r="B25" s="260" t="s">
        <v>244</v>
      </c>
      <c r="C25" s="137">
        <v>23755.513780000001</v>
      </c>
      <c r="D25" s="152">
        <v>22631.755000000001</v>
      </c>
      <c r="E25" s="152" t="s">
        <v>232</v>
      </c>
      <c r="F25" s="152" t="s">
        <v>233</v>
      </c>
      <c r="G25" s="152">
        <v>1427.06699</v>
      </c>
      <c r="H25" s="152" t="s">
        <v>232</v>
      </c>
      <c r="I25" s="152" t="s">
        <v>232</v>
      </c>
      <c r="J25" s="152">
        <v>47814.335769999998</v>
      </c>
      <c r="K25" s="153" t="s">
        <v>232</v>
      </c>
      <c r="M25" s="268"/>
      <c r="N25" s="260" t="s">
        <v>244</v>
      </c>
      <c r="O25" s="276">
        <v>73125.39</v>
      </c>
      <c r="Q25" s="268"/>
      <c r="R25" s="260" t="s">
        <v>244</v>
      </c>
      <c r="S25" s="261">
        <v>4</v>
      </c>
      <c r="T25" s="263">
        <v>5</v>
      </c>
      <c r="U25" s="259"/>
      <c r="V25" s="268"/>
      <c r="W25" s="260" t="s">
        <v>244</v>
      </c>
      <c r="X25" s="277">
        <v>93.75</v>
      </c>
      <c r="Y25" s="136" t="s">
        <v>232</v>
      </c>
      <c r="Z25" s="131" t="s">
        <v>232</v>
      </c>
      <c r="AA25" s="264"/>
      <c r="AB25" s="268"/>
      <c r="AC25" s="260" t="s">
        <v>244</v>
      </c>
      <c r="AD25" s="154" t="s">
        <v>233</v>
      </c>
      <c r="AE25" s="155" t="s">
        <v>232</v>
      </c>
      <c r="AF25" s="155" t="s">
        <v>233</v>
      </c>
      <c r="AG25" s="155" t="s">
        <v>232</v>
      </c>
      <c r="AH25" s="155" t="s">
        <v>233</v>
      </c>
      <c r="AI25" s="155" t="s">
        <v>232</v>
      </c>
      <c r="AJ25" s="155" t="s">
        <v>232</v>
      </c>
      <c r="AK25" s="155" t="s">
        <v>232</v>
      </c>
      <c r="AL25" s="155" t="s">
        <v>232</v>
      </c>
      <c r="AM25" s="156">
        <v>0.75</v>
      </c>
      <c r="AO25" s="268"/>
      <c r="AP25" s="260" t="s">
        <v>244</v>
      </c>
      <c r="AQ25" s="131">
        <v>33.799999999999997</v>
      </c>
      <c r="AS25" s="268"/>
      <c r="AT25" s="260" t="s">
        <v>244</v>
      </c>
      <c r="AU25" s="278">
        <v>3689</v>
      </c>
    </row>
    <row r="26" spans="1:47" x14ac:dyDescent="0.2">
      <c r="A26" s="268"/>
      <c r="B26" s="269" t="s">
        <v>262</v>
      </c>
      <c r="C26" s="140">
        <v>23505.952000000001</v>
      </c>
      <c r="D26" s="141">
        <v>23144.39</v>
      </c>
      <c r="E26" s="141" t="s">
        <v>232</v>
      </c>
      <c r="F26" s="141" t="s">
        <v>233</v>
      </c>
      <c r="G26" s="141">
        <v>5757.3829999999998</v>
      </c>
      <c r="H26" s="141" t="s">
        <v>232</v>
      </c>
      <c r="I26" s="141" t="s">
        <v>232</v>
      </c>
      <c r="J26" s="141">
        <v>52407.725000000006</v>
      </c>
      <c r="K26" s="142" t="s">
        <v>232</v>
      </c>
      <c r="M26" s="268"/>
      <c r="N26" s="269" t="s">
        <v>262</v>
      </c>
      <c r="O26" s="272">
        <v>80481.17</v>
      </c>
      <c r="Q26" s="268"/>
      <c r="R26" s="269" t="s">
        <v>262</v>
      </c>
      <c r="S26" s="273">
        <v>4</v>
      </c>
      <c r="T26" s="146">
        <v>5</v>
      </c>
      <c r="U26" s="259"/>
      <c r="V26" s="268"/>
      <c r="W26" s="269" t="s">
        <v>262</v>
      </c>
      <c r="X26" s="273" t="s">
        <v>232</v>
      </c>
      <c r="Y26" s="150" t="s">
        <v>232</v>
      </c>
      <c r="Z26" s="146" t="s">
        <v>232</v>
      </c>
      <c r="AA26" s="264"/>
      <c r="AB26" s="268"/>
      <c r="AC26" s="269" t="s">
        <v>262</v>
      </c>
      <c r="AD26" s="147" t="s">
        <v>233</v>
      </c>
      <c r="AE26" s="148" t="s">
        <v>232</v>
      </c>
      <c r="AF26" s="148" t="s">
        <v>233</v>
      </c>
      <c r="AG26" s="148" t="s">
        <v>232</v>
      </c>
      <c r="AH26" s="148" t="s">
        <v>233</v>
      </c>
      <c r="AI26" s="148" t="s">
        <v>232</v>
      </c>
      <c r="AJ26" s="148" t="s">
        <v>232</v>
      </c>
      <c r="AK26" s="148" t="s">
        <v>232</v>
      </c>
      <c r="AL26" s="148" t="s">
        <v>232</v>
      </c>
      <c r="AM26" s="149">
        <v>0.75</v>
      </c>
      <c r="AO26" s="268"/>
      <c r="AP26" s="269" t="s">
        <v>262</v>
      </c>
      <c r="AQ26" s="274">
        <v>38.6</v>
      </c>
      <c r="AS26" s="268"/>
      <c r="AT26" s="269" t="s">
        <v>262</v>
      </c>
      <c r="AU26" s="275">
        <v>3587</v>
      </c>
    </row>
    <row r="27" spans="1:47" x14ac:dyDescent="0.2">
      <c r="A27" s="268"/>
      <c r="B27" s="260" t="s">
        <v>263</v>
      </c>
      <c r="C27" s="137">
        <v>22294.205000000002</v>
      </c>
      <c r="D27" s="152">
        <v>23455.06</v>
      </c>
      <c r="E27" s="152" t="s">
        <v>232</v>
      </c>
      <c r="F27" s="152" t="s">
        <v>233</v>
      </c>
      <c r="G27" s="152">
        <v>8890.07</v>
      </c>
      <c r="H27" s="152" t="s">
        <v>232</v>
      </c>
      <c r="I27" s="152" t="s">
        <v>232</v>
      </c>
      <c r="J27" s="152">
        <v>54639.334999999999</v>
      </c>
      <c r="K27" s="153" t="s">
        <v>232</v>
      </c>
      <c r="M27" s="268"/>
      <c r="N27" s="260" t="s">
        <v>263</v>
      </c>
      <c r="O27" s="276">
        <v>83983.42</v>
      </c>
      <c r="Q27" s="268"/>
      <c r="R27" s="260" t="s">
        <v>263</v>
      </c>
      <c r="S27" s="261">
        <v>4</v>
      </c>
      <c r="T27" s="263">
        <v>5</v>
      </c>
      <c r="U27" s="259"/>
      <c r="V27" s="268"/>
      <c r="W27" s="260" t="s">
        <v>263</v>
      </c>
      <c r="X27" s="277" t="s">
        <v>232</v>
      </c>
      <c r="Y27" s="136" t="s">
        <v>232</v>
      </c>
      <c r="Z27" s="131" t="s">
        <v>232</v>
      </c>
      <c r="AA27" s="264"/>
      <c r="AB27" s="268"/>
      <c r="AC27" s="260" t="s">
        <v>263</v>
      </c>
      <c r="AD27" s="154" t="s">
        <v>233</v>
      </c>
      <c r="AE27" s="155" t="s">
        <v>232</v>
      </c>
      <c r="AF27" s="155" t="s">
        <v>233</v>
      </c>
      <c r="AG27" s="155" t="s">
        <v>232</v>
      </c>
      <c r="AH27" s="155" t="s">
        <v>233</v>
      </c>
      <c r="AI27" s="155" t="s">
        <v>232</v>
      </c>
      <c r="AJ27" s="155" t="s">
        <v>232</v>
      </c>
      <c r="AK27" s="155" t="s">
        <v>232</v>
      </c>
      <c r="AL27" s="155" t="s">
        <v>232</v>
      </c>
      <c r="AM27" s="156">
        <v>0.75</v>
      </c>
      <c r="AO27" s="268"/>
      <c r="AP27" s="260" t="s">
        <v>263</v>
      </c>
      <c r="AQ27" s="131">
        <v>38.6</v>
      </c>
      <c r="AS27" s="268"/>
      <c r="AT27" s="260" t="s">
        <v>263</v>
      </c>
      <c r="AU27" s="278">
        <v>5166</v>
      </c>
    </row>
    <row r="28" spans="1:47" x14ac:dyDescent="0.2">
      <c r="A28" s="268"/>
      <c r="B28" s="269" t="s">
        <v>264</v>
      </c>
      <c r="C28" s="140">
        <v>21821.306</v>
      </c>
      <c r="D28" s="141">
        <v>23864.105</v>
      </c>
      <c r="E28" s="141" t="s">
        <v>232</v>
      </c>
      <c r="F28" s="141" t="s">
        <v>233</v>
      </c>
      <c r="G28" s="141">
        <v>11398.786</v>
      </c>
      <c r="H28" s="141" t="s">
        <v>232</v>
      </c>
      <c r="I28" s="141" t="s">
        <v>232</v>
      </c>
      <c r="J28" s="141">
        <v>57084.197</v>
      </c>
      <c r="K28" s="142" t="s">
        <v>232</v>
      </c>
      <c r="M28" s="268"/>
      <c r="N28" s="269" t="s">
        <v>264</v>
      </c>
      <c r="O28" s="272">
        <v>87989.43</v>
      </c>
      <c r="Q28" s="268"/>
      <c r="R28" s="269" t="s">
        <v>264</v>
      </c>
      <c r="S28" s="273">
        <v>4</v>
      </c>
      <c r="T28" s="146">
        <v>5</v>
      </c>
      <c r="U28" s="259"/>
      <c r="V28" s="268"/>
      <c r="W28" s="269" t="s">
        <v>264</v>
      </c>
      <c r="X28" s="273" t="s">
        <v>232</v>
      </c>
      <c r="Y28" s="150" t="s">
        <v>232</v>
      </c>
      <c r="Z28" s="146" t="s">
        <v>232</v>
      </c>
      <c r="AA28" s="264"/>
      <c r="AB28" s="268"/>
      <c r="AC28" s="269" t="s">
        <v>264</v>
      </c>
      <c r="AD28" s="147" t="s">
        <v>233</v>
      </c>
      <c r="AE28" s="148" t="s">
        <v>232</v>
      </c>
      <c r="AF28" s="148" t="s">
        <v>233</v>
      </c>
      <c r="AG28" s="148" t="s">
        <v>232</v>
      </c>
      <c r="AH28" s="148" t="s">
        <v>233</v>
      </c>
      <c r="AI28" s="148" t="s">
        <v>232</v>
      </c>
      <c r="AJ28" s="148" t="s">
        <v>232</v>
      </c>
      <c r="AK28" s="148" t="s">
        <v>232</v>
      </c>
      <c r="AL28" s="148" t="s">
        <v>232</v>
      </c>
      <c r="AM28" s="149">
        <v>1.5</v>
      </c>
      <c r="AO28" s="268"/>
      <c r="AP28" s="269" t="s">
        <v>264</v>
      </c>
      <c r="AQ28" s="274">
        <v>42.4</v>
      </c>
      <c r="AS28" s="268"/>
      <c r="AT28" s="269" t="s">
        <v>264</v>
      </c>
      <c r="AU28" s="275">
        <v>5471</v>
      </c>
    </row>
    <row r="29" spans="1:47" x14ac:dyDescent="0.2">
      <c r="A29" s="268"/>
      <c r="B29" s="260" t="s">
        <v>265</v>
      </c>
      <c r="C29" s="137">
        <v>22081.594000000001</v>
      </c>
      <c r="D29" s="152">
        <v>23997.764999999999</v>
      </c>
      <c r="E29" s="152" t="s">
        <v>232</v>
      </c>
      <c r="F29" s="152" t="s">
        <v>233</v>
      </c>
      <c r="G29" s="152">
        <v>7972.107</v>
      </c>
      <c r="H29" s="152" t="s">
        <v>232</v>
      </c>
      <c r="I29" s="152" t="s">
        <v>232</v>
      </c>
      <c r="J29" s="152">
        <v>54051.466</v>
      </c>
      <c r="K29" s="153" t="s">
        <v>232</v>
      </c>
      <c r="M29" s="268"/>
      <c r="N29" s="260" t="s">
        <v>265</v>
      </c>
      <c r="O29" s="276">
        <v>88726.77</v>
      </c>
      <c r="Q29" s="268"/>
      <c r="R29" s="260" t="s">
        <v>265</v>
      </c>
      <c r="S29" s="261">
        <v>4</v>
      </c>
      <c r="T29" s="263">
        <v>5</v>
      </c>
      <c r="U29" s="259"/>
      <c r="V29" s="268"/>
      <c r="W29" s="260" t="s">
        <v>265</v>
      </c>
      <c r="X29" s="277" t="s">
        <v>232</v>
      </c>
      <c r="Y29" s="136" t="s">
        <v>232</v>
      </c>
      <c r="Z29" s="131" t="s">
        <v>232</v>
      </c>
      <c r="AA29" s="264"/>
      <c r="AB29" s="268"/>
      <c r="AC29" s="260" t="s">
        <v>265</v>
      </c>
      <c r="AD29" s="154" t="s">
        <v>233</v>
      </c>
      <c r="AE29" s="155" t="s">
        <v>232</v>
      </c>
      <c r="AF29" s="155" t="s">
        <v>233</v>
      </c>
      <c r="AG29" s="155" t="s">
        <v>232</v>
      </c>
      <c r="AH29" s="155" t="s">
        <v>233</v>
      </c>
      <c r="AI29" s="155" t="s">
        <v>232</v>
      </c>
      <c r="AJ29" s="155" t="s">
        <v>232</v>
      </c>
      <c r="AK29" s="155" t="s">
        <v>232</v>
      </c>
      <c r="AL29" s="155" t="s">
        <v>232</v>
      </c>
      <c r="AM29" s="156">
        <v>2</v>
      </c>
      <c r="AO29" s="268"/>
      <c r="AP29" s="260" t="s">
        <v>265</v>
      </c>
      <c r="AQ29" s="131">
        <v>44.9</v>
      </c>
      <c r="AS29" s="268"/>
      <c r="AT29" s="260" t="s">
        <v>265</v>
      </c>
      <c r="AU29" s="278">
        <v>6926</v>
      </c>
    </row>
    <row r="30" spans="1:47" x14ac:dyDescent="0.2">
      <c r="A30" s="268"/>
      <c r="B30" s="269" t="s">
        <v>266</v>
      </c>
      <c r="C30" s="140">
        <v>23838.163769999999</v>
      </c>
      <c r="D30" s="141">
        <v>24338.875</v>
      </c>
      <c r="E30" s="141" t="s">
        <v>232</v>
      </c>
      <c r="F30" s="141" t="s">
        <v>233</v>
      </c>
      <c r="G30" s="141">
        <v>5788.3075799999997</v>
      </c>
      <c r="H30" s="141" t="s">
        <v>232</v>
      </c>
      <c r="I30" s="141" t="s">
        <v>232</v>
      </c>
      <c r="J30" s="141">
        <v>53965.34635</v>
      </c>
      <c r="K30" s="142" t="s">
        <v>232</v>
      </c>
      <c r="M30" s="268"/>
      <c r="N30" s="269" t="s">
        <v>266</v>
      </c>
      <c r="O30" s="272">
        <v>84405.92</v>
      </c>
      <c r="Q30" s="268"/>
      <c r="R30" s="269" t="s">
        <v>266</v>
      </c>
      <c r="S30" s="273">
        <v>4</v>
      </c>
      <c r="T30" s="146">
        <v>5</v>
      </c>
      <c r="U30" s="259"/>
      <c r="V30" s="268"/>
      <c r="W30" s="269" t="s">
        <v>266</v>
      </c>
      <c r="X30" s="273">
        <v>88</v>
      </c>
      <c r="Y30" s="150" t="s">
        <v>232</v>
      </c>
      <c r="Z30" s="146" t="s">
        <v>232</v>
      </c>
      <c r="AA30" s="264"/>
      <c r="AB30" s="268"/>
      <c r="AC30" s="269" t="s">
        <v>266</v>
      </c>
      <c r="AD30" s="147" t="s">
        <v>233</v>
      </c>
      <c r="AE30" s="148" t="s">
        <v>232</v>
      </c>
      <c r="AF30" s="148" t="s">
        <v>233</v>
      </c>
      <c r="AG30" s="148" t="s">
        <v>232</v>
      </c>
      <c r="AH30" s="148" t="s">
        <v>233</v>
      </c>
      <c r="AI30" s="148" t="s">
        <v>232</v>
      </c>
      <c r="AJ30" s="148" t="s">
        <v>232</v>
      </c>
      <c r="AK30" s="148" t="s">
        <v>232</v>
      </c>
      <c r="AL30" s="148" t="s">
        <v>232</v>
      </c>
      <c r="AM30" s="149">
        <v>2</v>
      </c>
      <c r="AO30" s="268"/>
      <c r="AP30" s="269" t="s">
        <v>266</v>
      </c>
      <c r="AQ30" s="274">
        <v>54</v>
      </c>
      <c r="AS30" s="268"/>
      <c r="AT30" s="269" t="s">
        <v>266</v>
      </c>
      <c r="AU30" s="275">
        <v>8423</v>
      </c>
    </row>
    <row r="31" spans="1:47" x14ac:dyDescent="0.2">
      <c r="A31" s="268">
        <v>1883</v>
      </c>
      <c r="B31" s="260" t="s">
        <v>258</v>
      </c>
      <c r="C31" s="137">
        <v>24704.685000000001</v>
      </c>
      <c r="D31" s="152">
        <v>24600.77</v>
      </c>
      <c r="E31" s="152" t="s">
        <v>232</v>
      </c>
      <c r="F31" s="152" t="s">
        <v>233</v>
      </c>
      <c r="G31" s="152">
        <v>7943.1610000000001</v>
      </c>
      <c r="H31" s="152" t="s">
        <v>232</v>
      </c>
      <c r="I31" s="152" t="s">
        <v>232</v>
      </c>
      <c r="J31" s="152">
        <v>57248.616000000002</v>
      </c>
      <c r="K31" s="153" t="s">
        <v>232</v>
      </c>
      <c r="M31" s="268">
        <v>1883</v>
      </c>
      <c r="N31" s="260" t="s">
        <v>258</v>
      </c>
      <c r="O31" s="276">
        <v>83272.710000000006</v>
      </c>
      <c r="Q31" s="268">
        <v>1882</v>
      </c>
      <c r="R31" s="260" t="s">
        <v>258</v>
      </c>
      <c r="S31" s="261">
        <v>4</v>
      </c>
      <c r="T31" s="263">
        <v>5</v>
      </c>
      <c r="U31" s="259"/>
      <c r="V31" s="268">
        <v>1885</v>
      </c>
      <c r="W31" s="260" t="s">
        <v>258</v>
      </c>
      <c r="X31" s="277" t="s">
        <v>232</v>
      </c>
      <c r="Y31" s="136" t="s">
        <v>232</v>
      </c>
      <c r="Z31" s="131" t="s">
        <v>232</v>
      </c>
      <c r="AA31" s="282"/>
      <c r="AB31" s="268">
        <v>1882</v>
      </c>
      <c r="AC31" s="260" t="s">
        <v>258</v>
      </c>
      <c r="AD31" s="154" t="s">
        <v>233</v>
      </c>
      <c r="AE31" s="155" t="s">
        <v>232</v>
      </c>
      <c r="AF31" s="155" t="s">
        <v>233</v>
      </c>
      <c r="AG31" s="155" t="s">
        <v>232</v>
      </c>
      <c r="AH31" s="155" t="s">
        <v>233</v>
      </c>
      <c r="AI31" s="155" t="s">
        <v>232</v>
      </c>
      <c r="AJ31" s="155" t="s">
        <v>232</v>
      </c>
      <c r="AK31" s="155" t="s">
        <v>232</v>
      </c>
      <c r="AL31" s="155" t="s">
        <v>232</v>
      </c>
      <c r="AM31" s="156">
        <v>3.25</v>
      </c>
      <c r="AO31" s="268">
        <v>1923</v>
      </c>
      <c r="AP31" s="260" t="s">
        <v>258</v>
      </c>
      <c r="AQ31" s="131">
        <v>51</v>
      </c>
      <c r="AS31" s="268">
        <v>1930</v>
      </c>
      <c r="AT31" s="260" t="s">
        <v>258</v>
      </c>
      <c r="AU31" s="278">
        <v>12576</v>
      </c>
    </row>
    <row r="32" spans="1:47" x14ac:dyDescent="0.2">
      <c r="A32" s="268"/>
      <c r="B32" s="269" t="s">
        <v>260</v>
      </c>
      <c r="C32" s="140">
        <v>26022.905999999999</v>
      </c>
      <c r="D32" s="141">
        <v>24743.244999999999</v>
      </c>
      <c r="E32" s="141" t="s">
        <v>232</v>
      </c>
      <c r="F32" s="141" t="s">
        <v>233</v>
      </c>
      <c r="G32" s="141">
        <v>4714.0910000000003</v>
      </c>
      <c r="H32" s="141" t="s">
        <v>232</v>
      </c>
      <c r="I32" s="141" t="s">
        <v>232</v>
      </c>
      <c r="J32" s="141">
        <v>55480.241999999998</v>
      </c>
      <c r="K32" s="142" t="s">
        <v>232</v>
      </c>
      <c r="M32" s="268"/>
      <c r="N32" s="269" t="s">
        <v>260</v>
      </c>
      <c r="O32" s="272">
        <v>84008.31</v>
      </c>
      <c r="Q32" s="268"/>
      <c r="R32" s="269" t="s">
        <v>260</v>
      </c>
      <c r="S32" s="273">
        <v>4</v>
      </c>
      <c r="T32" s="146">
        <v>5</v>
      </c>
      <c r="U32" s="259"/>
      <c r="V32" s="268"/>
      <c r="W32" s="269" t="s">
        <v>260</v>
      </c>
      <c r="X32" s="273" t="s">
        <v>232</v>
      </c>
      <c r="Y32" s="150" t="s">
        <v>232</v>
      </c>
      <c r="Z32" s="146" t="s">
        <v>232</v>
      </c>
      <c r="AA32" s="282"/>
      <c r="AB32" s="268"/>
      <c r="AC32" s="269" t="s">
        <v>260</v>
      </c>
      <c r="AD32" s="147" t="s">
        <v>233</v>
      </c>
      <c r="AE32" s="148" t="s">
        <v>232</v>
      </c>
      <c r="AF32" s="148" t="s">
        <v>233</v>
      </c>
      <c r="AG32" s="148" t="s">
        <v>232</v>
      </c>
      <c r="AH32" s="148" t="s">
        <v>233</v>
      </c>
      <c r="AI32" s="148" t="s">
        <v>232</v>
      </c>
      <c r="AJ32" s="148" t="s">
        <v>232</v>
      </c>
      <c r="AK32" s="148" t="s">
        <v>232</v>
      </c>
      <c r="AL32" s="148" t="s">
        <v>232</v>
      </c>
      <c r="AM32" s="149">
        <v>2</v>
      </c>
      <c r="AO32" s="268"/>
      <c r="AP32" s="269" t="s">
        <v>260</v>
      </c>
      <c r="AQ32" s="274">
        <v>55.2</v>
      </c>
      <c r="AS32" s="268"/>
      <c r="AT32" s="269" t="s">
        <v>260</v>
      </c>
      <c r="AU32" s="275">
        <v>15636</v>
      </c>
    </row>
    <row r="33" spans="1:47" x14ac:dyDescent="0.2">
      <c r="A33" s="268"/>
      <c r="B33" s="260" t="s">
        <v>241</v>
      </c>
      <c r="C33" s="137">
        <v>28141.523000000001</v>
      </c>
      <c r="D33" s="152">
        <v>24862.814999999999</v>
      </c>
      <c r="E33" s="152" t="s">
        <v>232</v>
      </c>
      <c r="F33" s="152" t="s">
        <v>233</v>
      </c>
      <c r="G33" s="152">
        <v>1174.2550000000001</v>
      </c>
      <c r="H33" s="152" t="s">
        <v>232</v>
      </c>
      <c r="I33" s="152" t="s">
        <v>232</v>
      </c>
      <c r="J33" s="152">
        <v>54178.593000000001</v>
      </c>
      <c r="K33" s="153" t="s">
        <v>232</v>
      </c>
      <c r="M33" s="268"/>
      <c r="N33" s="260" t="s">
        <v>241</v>
      </c>
      <c r="O33" s="276">
        <v>87051.27</v>
      </c>
      <c r="Q33" s="268"/>
      <c r="R33" s="260" t="s">
        <v>241</v>
      </c>
      <c r="S33" s="261">
        <v>4</v>
      </c>
      <c r="T33" s="263">
        <v>5</v>
      </c>
      <c r="U33" s="259"/>
      <c r="V33" s="268"/>
      <c r="W33" s="260" t="s">
        <v>241</v>
      </c>
      <c r="X33" s="277" t="s">
        <v>232</v>
      </c>
      <c r="Y33" s="136" t="s">
        <v>232</v>
      </c>
      <c r="Z33" s="131" t="s">
        <v>232</v>
      </c>
      <c r="AA33" s="282"/>
      <c r="AB33" s="268"/>
      <c r="AC33" s="260" t="s">
        <v>241</v>
      </c>
      <c r="AD33" s="154" t="s">
        <v>233</v>
      </c>
      <c r="AE33" s="155" t="s">
        <v>232</v>
      </c>
      <c r="AF33" s="155" t="s">
        <v>233</v>
      </c>
      <c r="AG33" s="155" t="s">
        <v>232</v>
      </c>
      <c r="AH33" s="155" t="s">
        <v>233</v>
      </c>
      <c r="AI33" s="155" t="s">
        <v>232</v>
      </c>
      <c r="AJ33" s="155" t="s">
        <v>232</v>
      </c>
      <c r="AK33" s="155" t="s">
        <v>232</v>
      </c>
      <c r="AL33" s="155" t="s">
        <v>232</v>
      </c>
      <c r="AM33" s="156">
        <v>1.75</v>
      </c>
      <c r="AO33" s="268"/>
      <c r="AP33" s="260" t="s">
        <v>241</v>
      </c>
      <c r="AQ33" s="131">
        <v>60.7</v>
      </c>
      <c r="AS33" s="268"/>
      <c r="AT33" s="260" t="s">
        <v>241</v>
      </c>
      <c r="AU33" s="278">
        <v>13016</v>
      </c>
    </row>
    <row r="34" spans="1:47" x14ac:dyDescent="0.2">
      <c r="A34" s="268"/>
      <c r="B34" s="269" t="s">
        <v>261</v>
      </c>
      <c r="C34" s="140">
        <v>29782.2</v>
      </c>
      <c r="D34" s="141">
        <v>25006.514999999999</v>
      </c>
      <c r="E34" s="141" t="s">
        <v>232</v>
      </c>
      <c r="F34" s="141" t="s">
        <v>233</v>
      </c>
      <c r="G34" s="141">
        <v>4931.3969999999999</v>
      </c>
      <c r="H34" s="141" t="s">
        <v>232</v>
      </c>
      <c r="I34" s="141" t="s">
        <v>232</v>
      </c>
      <c r="J34" s="141">
        <v>59720.111999999994</v>
      </c>
      <c r="K34" s="142" t="s">
        <v>232</v>
      </c>
      <c r="M34" s="268"/>
      <c r="N34" s="269" t="s">
        <v>261</v>
      </c>
      <c r="O34" s="272">
        <v>93480.76</v>
      </c>
      <c r="Q34" s="268"/>
      <c r="R34" s="269" t="s">
        <v>261</v>
      </c>
      <c r="S34" s="273">
        <v>4</v>
      </c>
      <c r="T34" s="146">
        <v>5</v>
      </c>
      <c r="U34" s="259"/>
      <c r="V34" s="268"/>
      <c r="W34" s="269" t="s">
        <v>261</v>
      </c>
      <c r="X34" s="273">
        <v>88.5</v>
      </c>
      <c r="Y34" s="150" t="s">
        <v>232</v>
      </c>
      <c r="Z34" s="146" t="s">
        <v>232</v>
      </c>
      <c r="AA34" s="282"/>
      <c r="AB34" s="268"/>
      <c r="AC34" s="269" t="s">
        <v>261</v>
      </c>
      <c r="AD34" s="147" t="s">
        <v>233</v>
      </c>
      <c r="AE34" s="148" t="s">
        <v>232</v>
      </c>
      <c r="AF34" s="148" t="s">
        <v>233</v>
      </c>
      <c r="AG34" s="148" t="s">
        <v>232</v>
      </c>
      <c r="AH34" s="148" t="s">
        <v>233</v>
      </c>
      <c r="AI34" s="148" t="s">
        <v>232</v>
      </c>
      <c r="AJ34" s="148" t="s">
        <v>232</v>
      </c>
      <c r="AK34" s="148" t="s">
        <v>232</v>
      </c>
      <c r="AL34" s="148" t="s">
        <v>232</v>
      </c>
      <c r="AM34" s="149">
        <v>1.25</v>
      </c>
      <c r="AO34" s="268"/>
      <c r="AP34" s="269" t="s">
        <v>261</v>
      </c>
      <c r="AQ34" s="274">
        <v>62.7</v>
      </c>
      <c r="AS34" s="268"/>
      <c r="AT34" s="269" t="s">
        <v>261</v>
      </c>
      <c r="AU34" s="275">
        <v>13419</v>
      </c>
    </row>
    <row r="35" spans="1:47" x14ac:dyDescent="0.2">
      <c r="A35" s="268"/>
      <c r="B35" s="260" t="s">
        <v>245</v>
      </c>
      <c r="C35" s="137">
        <v>30240.987000000001</v>
      </c>
      <c r="D35" s="152">
        <v>25063.145</v>
      </c>
      <c r="E35" s="152" t="s">
        <v>232</v>
      </c>
      <c r="F35" s="152" t="s">
        <v>233</v>
      </c>
      <c r="G35" s="152">
        <v>3255.5680000000002</v>
      </c>
      <c r="H35" s="152" t="s">
        <v>232</v>
      </c>
      <c r="I35" s="152" t="s">
        <v>232</v>
      </c>
      <c r="J35" s="152">
        <v>58559.7</v>
      </c>
      <c r="K35" s="153" t="s">
        <v>232</v>
      </c>
      <c r="M35" s="268"/>
      <c r="N35" s="260" t="s">
        <v>245</v>
      </c>
      <c r="O35" s="276">
        <v>94992.61</v>
      </c>
      <c r="Q35" s="268"/>
      <c r="R35" s="260" t="s">
        <v>245</v>
      </c>
      <c r="S35" s="261">
        <v>4</v>
      </c>
      <c r="T35" s="263">
        <v>5</v>
      </c>
      <c r="U35" s="259"/>
      <c r="V35" s="268"/>
      <c r="W35" s="260" t="s">
        <v>245</v>
      </c>
      <c r="X35" s="277">
        <v>90</v>
      </c>
      <c r="Y35" s="136" t="s">
        <v>232</v>
      </c>
      <c r="Z35" s="131" t="s">
        <v>232</v>
      </c>
      <c r="AA35" s="282"/>
      <c r="AB35" s="268"/>
      <c r="AC35" s="260" t="s">
        <v>245</v>
      </c>
      <c r="AD35" s="154" t="s">
        <v>233</v>
      </c>
      <c r="AE35" s="155" t="s">
        <v>232</v>
      </c>
      <c r="AF35" s="155" t="s">
        <v>233</v>
      </c>
      <c r="AG35" s="155" t="s">
        <v>232</v>
      </c>
      <c r="AH35" s="155" t="s">
        <v>233</v>
      </c>
      <c r="AI35" s="155" t="s">
        <v>232</v>
      </c>
      <c r="AJ35" s="155" t="s">
        <v>232</v>
      </c>
      <c r="AK35" s="155" t="s">
        <v>232</v>
      </c>
      <c r="AL35" s="155" t="s">
        <v>232</v>
      </c>
      <c r="AM35" s="156">
        <v>1.25</v>
      </c>
      <c r="AO35" s="268"/>
      <c r="AP35" s="260" t="s">
        <v>245</v>
      </c>
      <c r="AQ35" s="131">
        <v>62.9</v>
      </c>
      <c r="AS35" s="268"/>
      <c r="AT35" s="260" t="s">
        <v>245</v>
      </c>
      <c r="AU35" s="278">
        <v>24996</v>
      </c>
    </row>
    <row r="36" spans="1:47" x14ac:dyDescent="0.2">
      <c r="A36" s="268"/>
      <c r="B36" s="269" t="s">
        <v>240</v>
      </c>
      <c r="C36" s="140">
        <v>35896.762299999995</v>
      </c>
      <c r="D36" s="141">
        <v>25191.485000000001</v>
      </c>
      <c r="E36" s="141" t="s">
        <v>232</v>
      </c>
      <c r="F36" s="141" t="s">
        <v>233</v>
      </c>
      <c r="G36" s="141">
        <v>3356.3991000000001</v>
      </c>
      <c r="H36" s="141" t="s">
        <v>232</v>
      </c>
      <c r="I36" s="141" t="s">
        <v>232</v>
      </c>
      <c r="J36" s="141">
        <v>64444.646399999998</v>
      </c>
      <c r="K36" s="142" t="s">
        <v>232</v>
      </c>
      <c r="M36" s="268"/>
      <c r="N36" s="269" t="s">
        <v>240</v>
      </c>
      <c r="O36" s="272">
        <v>94159.63</v>
      </c>
      <c r="Q36" s="268"/>
      <c r="R36" s="269" t="s">
        <v>240</v>
      </c>
      <c r="S36" s="273">
        <v>4</v>
      </c>
      <c r="T36" s="146">
        <v>5</v>
      </c>
      <c r="U36" s="259"/>
      <c r="V36" s="268"/>
      <c r="W36" s="269" t="s">
        <v>240</v>
      </c>
      <c r="X36" s="273">
        <v>89.5</v>
      </c>
      <c r="Y36" s="150" t="s">
        <v>232</v>
      </c>
      <c r="Z36" s="146" t="s">
        <v>232</v>
      </c>
      <c r="AA36" s="282"/>
      <c r="AB36" s="268"/>
      <c r="AC36" s="269" t="s">
        <v>240</v>
      </c>
      <c r="AD36" s="147" t="s">
        <v>233</v>
      </c>
      <c r="AE36" s="148" t="s">
        <v>232</v>
      </c>
      <c r="AF36" s="148" t="s">
        <v>233</v>
      </c>
      <c r="AG36" s="148" t="s">
        <v>232</v>
      </c>
      <c r="AH36" s="148" t="s">
        <v>233</v>
      </c>
      <c r="AI36" s="148" t="s">
        <v>232</v>
      </c>
      <c r="AJ36" s="148" t="s">
        <v>232</v>
      </c>
      <c r="AK36" s="148" t="s">
        <v>232</v>
      </c>
      <c r="AL36" s="148" t="s">
        <v>232</v>
      </c>
      <c r="AM36" s="149">
        <v>1.25</v>
      </c>
      <c r="AO36" s="268"/>
      <c r="AP36" s="269" t="s">
        <v>240</v>
      </c>
      <c r="AQ36" s="274">
        <v>67</v>
      </c>
      <c r="AS36" s="268"/>
      <c r="AT36" s="269" t="s">
        <v>240</v>
      </c>
      <c r="AU36" s="275">
        <v>22950</v>
      </c>
    </row>
    <row r="37" spans="1:47" x14ac:dyDescent="0.2">
      <c r="A37" s="268"/>
      <c r="B37" s="260" t="s">
        <v>244</v>
      </c>
      <c r="C37" s="137">
        <v>35569.703000000001</v>
      </c>
      <c r="D37" s="152">
        <v>25243.735000000001</v>
      </c>
      <c r="E37" s="152" t="s">
        <v>232</v>
      </c>
      <c r="F37" s="152" t="s">
        <v>233</v>
      </c>
      <c r="G37" s="152">
        <v>4384.8410000000003</v>
      </c>
      <c r="H37" s="152" t="s">
        <v>232</v>
      </c>
      <c r="I37" s="152" t="s">
        <v>232</v>
      </c>
      <c r="J37" s="152">
        <v>65198.279000000002</v>
      </c>
      <c r="K37" s="153" t="s">
        <v>232</v>
      </c>
      <c r="M37" s="268"/>
      <c r="N37" s="260" t="s">
        <v>244</v>
      </c>
      <c r="O37" s="276">
        <v>93867.26</v>
      </c>
      <c r="Q37" s="268"/>
      <c r="R37" s="260" t="s">
        <v>244</v>
      </c>
      <c r="S37" s="261">
        <v>4</v>
      </c>
      <c r="T37" s="263">
        <v>5</v>
      </c>
      <c r="U37" s="259"/>
      <c r="V37" s="268"/>
      <c r="W37" s="260" t="s">
        <v>244</v>
      </c>
      <c r="X37" s="277">
        <v>89.25</v>
      </c>
      <c r="Y37" s="136" t="s">
        <v>232</v>
      </c>
      <c r="Z37" s="131" t="s">
        <v>232</v>
      </c>
      <c r="AA37" s="282"/>
      <c r="AB37" s="268"/>
      <c r="AC37" s="260" t="s">
        <v>244</v>
      </c>
      <c r="AD37" s="154">
        <v>1.0019869565217387</v>
      </c>
      <c r="AE37" s="155" t="s">
        <v>232</v>
      </c>
      <c r="AF37" s="155">
        <v>25.198043478260878</v>
      </c>
      <c r="AG37" s="155" t="s">
        <v>232</v>
      </c>
      <c r="AH37" s="155">
        <v>1.2327771739130433</v>
      </c>
      <c r="AI37" s="155" t="s">
        <v>232</v>
      </c>
      <c r="AJ37" s="155" t="s">
        <v>232</v>
      </c>
      <c r="AK37" s="155" t="s">
        <v>232</v>
      </c>
      <c r="AL37" s="155" t="s">
        <v>232</v>
      </c>
      <c r="AM37" s="156">
        <v>1.5</v>
      </c>
      <c r="AO37" s="268"/>
      <c r="AP37" s="260" t="s">
        <v>244</v>
      </c>
      <c r="AQ37" s="131">
        <v>64.099999999999994</v>
      </c>
      <c r="AS37" s="268"/>
      <c r="AT37" s="260" t="s">
        <v>244</v>
      </c>
      <c r="AU37" s="278">
        <v>23142</v>
      </c>
    </row>
    <row r="38" spans="1:47" x14ac:dyDescent="0.2">
      <c r="A38" s="268"/>
      <c r="B38" s="269" t="s">
        <v>262</v>
      </c>
      <c r="C38" s="140">
        <v>37563.856</v>
      </c>
      <c r="D38" s="141">
        <v>25309.85</v>
      </c>
      <c r="E38" s="141" t="s">
        <v>232</v>
      </c>
      <c r="F38" s="141" t="s">
        <v>233</v>
      </c>
      <c r="G38" s="141">
        <v>6159.576</v>
      </c>
      <c r="H38" s="141" t="s">
        <v>232</v>
      </c>
      <c r="I38" s="141" t="s">
        <v>232</v>
      </c>
      <c r="J38" s="141">
        <v>69033.281999999992</v>
      </c>
      <c r="K38" s="142" t="s">
        <v>232</v>
      </c>
      <c r="M38" s="268"/>
      <c r="N38" s="269" t="s">
        <v>262</v>
      </c>
      <c r="O38" s="272">
        <v>100143</v>
      </c>
      <c r="Q38" s="268"/>
      <c r="R38" s="269" t="s">
        <v>262</v>
      </c>
      <c r="S38" s="273">
        <v>4</v>
      </c>
      <c r="T38" s="146">
        <v>5</v>
      </c>
      <c r="U38" s="259"/>
      <c r="V38" s="268"/>
      <c r="W38" s="269" t="s">
        <v>262</v>
      </c>
      <c r="X38" s="273">
        <v>90.5</v>
      </c>
      <c r="Y38" s="150" t="s">
        <v>232</v>
      </c>
      <c r="Z38" s="146" t="s">
        <v>232</v>
      </c>
      <c r="AA38" s="282"/>
      <c r="AB38" s="268"/>
      <c r="AC38" s="269" t="s">
        <v>262</v>
      </c>
      <c r="AD38" s="147">
        <v>1.0013011666666669</v>
      </c>
      <c r="AE38" s="148" t="s">
        <v>232</v>
      </c>
      <c r="AF38" s="148">
        <v>25.219266666666663</v>
      </c>
      <c r="AG38" s="148" t="s">
        <v>232</v>
      </c>
      <c r="AH38" s="148">
        <v>1.231892</v>
      </c>
      <c r="AI38" s="148" t="s">
        <v>232</v>
      </c>
      <c r="AJ38" s="148" t="s">
        <v>232</v>
      </c>
      <c r="AK38" s="148" t="s">
        <v>232</v>
      </c>
      <c r="AL38" s="148" t="s">
        <v>232</v>
      </c>
      <c r="AM38" s="149">
        <v>1.75</v>
      </c>
      <c r="AO38" s="268"/>
      <c r="AP38" s="269" t="s">
        <v>262</v>
      </c>
      <c r="AQ38" s="274">
        <v>62.1</v>
      </c>
      <c r="AS38" s="268"/>
      <c r="AT38" s="269" t="s">
        <v>262</v>
      </c>
      <c r="AU38" s="275">
        <v>27661</v>
      </c>
    </row>
    <row r="39" spans="1:47" x14ac:dyDescent="0.2">
      <c r="A39" s="268"/>
      <c r="B39" s="260" t="s">
        <v>263</v>
      </c>
      <c r="C39" s="137">
        <v>36477.482000000004</v>
      </c>
      <c r="D39" s="152">
        <v>25377.18</v>
      </c>
      <c r="E39" s="152" t="s">
        <v>232</v>
      </c>
      <c r="F39" s="152" t="s">
        <v>233</v>
      </c>
      <c r="G39" s="152">
        <v>7590.05</v>
      </c>
      <c r="H39" s="152" t="s">
        <v>232</v>
      </c>
      <c r="I39" s="152" t="s">
        <v>232</v>
      </c>
      <c r="J39" s="152">
        <v>69444.712</v>
      </c>
      <c r="K39" s="153" t="s">
        <v>232</v>
      </c>
      <c r="M39" s="268"/>
      <c r="N39" s="260" t="s">
        <v>263</v>
      </c>
      <c r="O39" s="276">
        <v>100841.97</v>
      </c>
      <c r="Q39" s="268"/>
      <c r="R39" s="260" t="s">
        <v>263</v>
      </c>
      <c r="S39" s="261">
        <v>4</v>
      </c>
      <c r="T39" s="263">
        <v>5</v>
      </c>
      <c r="U39" s="259"/>
      <c r="V39" s="268"/>
      <c r="W39" s="260" t="s">
        <v>263</v>
      </c>
      <c r="X39" s="277">
        <v>85.5</v>
      </c>
      <c r="Y39" s="136" t="s">
        <v>232</v>
      </c>
      <c r="Z39" s="131" t="s">
        <v>232</v>
      </c>
      <c r="AA39" s="282"/>
      <c r="AB39" s="268"/>
      <c r="AC39" s="260" t="s">
        <v>263</v>
      </c>
      <c r="AD39" s="154">
        <v>0.99943716666666649</v>
      </c>
      <c r="AE39" s="155" t="s">
        <v>232</v>
      </c>
      <c r="AF39" s="155">
        <v>25.233611111111117</v>
      </c>
      <c r="AG39" s="155" t="s">
        <v>232</v>
      </c>
      <c r="AH39" s="155">
        <v>1.2329239583333338</v>
      </c>
      <c r="AI39" s="155" t="s">
        <v>232</v>
      </c>
      <c r="AJ39" s="155" t="s">
        <v>232</v>
      </c>
      <c r="AK39" s="155" t="s">
        <v>232</v>
      </c>
      <c r="AL39" s="155" t="s">
        <v>232</v>
      </c>
      <c r="AM39" s="156">
        <v>1.5</v>
      </c>
      <c r="AO39" s="268"/>
      <c r="AP39" s="260" t="s">
        <v>263</v>
      </c>
      <c r="AQ39" s="131">
        <v>65.3</v>
      </c>
      <c r="AS39" s="268"/>
      <c r="AT39" s="260" t="s">
        <v>263</v>
      </c>
      <c r="AU39" s="278">
        <v>28916</v>
      </c>
    </row>
    <row r="40" spans="1:47" x14ac:dyDescent="0.2">
      <c r="A40" s="268"/>
      <c r="B40" s="269" t="s">
        <v>264</v>
      </c>
      <c r="C40" s="140">
        <v>35772.457000000002</v>
      </c>
      <c r="D40" s="141">
        <v>25451.25</v>
      </c>
      <c r="E40" s="141" t="s">
        <v>232</v>
      </c>
      <c r="F40" s="141" t="s">
        <v>233</v>
      </c>
      <c r="G40" s="141">
        <v>6760.2430000000004</v>
      </c>
      <c r="H40" s="141" t="s">
        <v>232</v>
      </c>
      <c r="I40" s="141" t="s">
        <v>232</v>
      </c>
      <c r="J40" s="141">
        <v>67983.95</v>
      </c>
      <c r="K40" s="142" t="s">
        <v>232</v>
      </c>
      <c r="M40" s="268"/>
      <c r="N40" s="269" t="s">
        <v>264</v>
      </c>
      <c r="O40" s="272">
        <v>99245.425000000003</v>
      </c>
      <c r="Q40" s="268"/>
      <c r="R40" s="269" t="s">
        <v>264</v>
      </c>
      <c r="S40" s="273">
        <v>4</v>
      </c>
      <c r="T40" s="146">
        <v>5</v>
      </c>
      <c r="U40" s="259"/>
      <c r="V40" s="268"/>
      <c r="W40" s="269" t="s">
        <v>264</v>
      </c>
      <c r="X40" s="273">
        <v>87</v>
      </c>
      <c r="Y40" s="150" t="s">
        <v>232</v>
      </c>
      <c r="Z40" s="146" t="s">
        <v>232</v>
      </c>
      <c r="AA40" s="282"/>
      <c r="AB40" s="268"/>
      <c r="AC40" s="269" t="s">
        <v>264</v>
      </c>
      <c r="AD40" s="147">
        <v>0.99891174242424252</v>
      </c>
      <c r="AE40" s="148" t="s">
        <v>232</v>
      </c>
      <c r="AF40" s="148">
        <v>25.253222222222224</v>
      </c>
      <c r="AG40" s="148" t="s">
        <v>232</v>
      </c>
      <c r="AH40" s="148">
        <v>1.2339138257575755</v>
      </c>
      <c r="AI40" s="148" t="s">
        <v>232</v>
      </c>
      <c r="AJ40" s="148" t="s">
        <v>232</v>
      </c>
      <c r="AK40" s="148" t="s">
        <v>232</v>
      </c>
      <c r="AL40" s="148" t="s">
        <v>232</v>
      </c>
      <c r="AM40" s="149">
        <v>1.3</v>
      </c>
      <c r="AO40" s="268"/>
      <c r="AP40" s="269" t="s">
        <v>264</v>
      </c>
      <c r="AQ40" s="274">
        <v>66.400000000000006</v>
      </c>
      <c r="AS40" s="268"/>
      <c r="AT40" s="269" t="s">
        <v>264</v>
      </c>
      <c r="AU40" s="275">
        <v>27861</v>
      </c>
    </row>
    <row r="41" spans="1:47" x14ac:dyDescent="0.2">
      <c r="A41" s="268"/>
      <c r="B41" s="260" t="s">
        <v>265</v>
      </c>
      <c r="C41" s="137">
        <v>34804.572</v>
      </c>
      <c r="D41" s="152">
        <v>25484.674999999999</v>
      </c>
      <c r="E41" s="152" t="s">
        <v>232</v>
      </c>
      <c r="F41" s="152" t="s">
        <v>233</v>
      </c>
      <c r="G41" s="152">
        <v>4526.2340000000004</v>
      </c>
      <c r="H41" s="152" t="s">
        <v>232</v>
      </c>
      <c r="I41" s="152" t="s">
        <v>232</v>
      </c>
      <c r="J41" s="152">
        <v>64815.481</v>
      </c>
      <c r="K41" s="153" t="s">
        <v>232</v>
      </c>
      <c r="M41" s="268"/>
      <c r="N41" s="260" t="s">
        <v>265</v>
      </c>
      <c r="O41" s="276">
        <v>93681.75</v>
      </c>
      <c r="Q41" s="268"/>
      <c r="R41" s="260" t="s">
        <v>265</v>
      </c>
      <c r="S41" s="261">
        <v>4</v>
      </c>
      <c r="T41" s="263">
        <v>5</v>
      </c>
      <c r="U41" s="259"/>
      <c r="V41" s="268"/>
      <c r="W41" s="260" t="s">
        <v>265</v>
      </c>
      <c r="X41" s="277">
        <v>87.25</v>
      </c>
      <c r="Y41" s="136" t="s">
        <v>232</v>
      </c>
      <c r="Z41" s="131" t="s">
        <v>232</v>
      </c>
      <c r="AA41" s="282"/>
      <c r="AB41" s="268"/>
      <c r="AC41" s="260" t="s">
        <v>265</v>
      </c>
      <c r="AD41" s="154">
        <v>0.99845104166666698</v>
      </c>
      <c r="AE41" s="155" t="s">
        <v>232</v>
      </c>
      <c r="AF41" s="155">
        <v>25.215317460317465</v>
      </c>
      <c r="AG41" s="155" t="s">
        <v>232</v>
      </c>
      <c r="AH41" s="155">
        <v>1.2339105902777778</v>
      </c>
      <c r="AI41" s="155" t="s">
        <v>232</v>
      </c>
      <c r="AJ41" s="155" t="s">
        <v>232</v>
      </c>
      <c r="AK41" s="155" t="s">
        <v>232</v>
      </c>
      <c r="AL41" s="155" t="s">
        <v>232</v>
      </c>
      <c r="AM41" s="156">
        <v>2.1</v>
      </c>
      <c r="AO41" s="268"/>
      <c r="AP41" s="260" t="s">
        <v>265</v>
      </c>
      <c r="AQ41" s="131">
        <v>64</v>
      </c>
      <c r="AS41" s="268"/>
      <c r="AT41" s="260" t="s">
        <v>265</v>
      </c>
      <c r="AU41" s="278">
        <v>34863</v>
      </c>
    </row>
    <row r="42" spans="1:47" x14ac:dyDescent="0.2">
      <c r="A42" s="268"/>
      <c r="B42" s="269" t="s">
        <v>266</v>
      </c>
      <c r="C42" s="140">
        <v>34519.945679999997</v>
      </c>
      <c r="D42" s="141">
        <v>25531.24</v>
      </c>
      <c r="E42" s="141" t="s">
        <v>232</v>
      </c>
      <c r="F42" s="141" t="s">
        <v>233</v>
      </c>
      <c r="G42" s="141">
        <v>2754.35743</v>
      </c>
      <c r="H42" s="141" t="s">
        <v>232</v>
      </c>
      <c r="I42" s="141" t="s">
        <v>232</v>
      </c>
      <c r="J42" s="141">
        <v>62805.543109999999</v>
      </c>
      <c r="K42" s="142" t="s">
        <v>232</v>
      </c>
      <c r="M42" s="268"/>
      <c r="N42" s="269" t="s">
        <v>266</v>
      </c>
      <c r="O42" s="272">
        <v>88546.17</v>
      </c>
      <c r="Q42" s="268"/>
      <c r="R42" s="269" t="s">
        <v>266</v>
      </c>
      <c r="S42" s="273">
        <v>4</v>
      </c>
      <c r="T42" s="146">
        <v>5</v>
      </c>
      <c r="U42" s="259"/>
      <c r="V42" s="268"/>
      <c r="W42" s="269" t="s">
        <v>266</v>
      </c>
      <c r="X42" s="273">
        <v>88.5</v>
      </c>
      <c r="Y42" s="150" t="s">
        <v>232</v>
      </c>
      <c r="Z42" s="146" t="s">
        <v>232</v>
      </c>
      <c r="AA42" s="282"/>
      <c r="AB42" s="268"/>
      <c r="AC42" s="269" t="s">
        <v>266</v>
      </c>
      <c r="AD42" s="147">
        <v>1.0008699999999999</v>
      </c>
      <c r="AE42" s="148" t="s">
        <v>232</v>
      </c>
      <c r="AF42" s="148">
        <v>25.189285714285713</v>
      </c>
      <c r="AG42" s="148" t="s">
        <v>232</v>
      </c>
      <c r="AH42" s="148">
        <v>1.2380083333333334</v>
      </c>
      <c r="AI42" s="148" t="s">
        <v>232</v>
      </c>
      <c r="AJ42" s="148" t="s">
        <v>232</v>
      </c>
      <c r="AK42" s="148" t="s">
        <v>232</v>
      </c>
      <c r="AL42" s="148" t="s">
        <v>232</v>
      </c>
      <c r="AM42" s="149">
        <v>2.2999999999999998</v>
      </c>
      <c r="AO42" s="268"/>
      <c r="AP42" s="269" t="s">
        <v>266</v>
      </c>
      <c r="AQ42" s="274">
        <v>67.599999999999994</v>
      </c>
      <c r="AS42" s="268"/>
      <c r="AT42" s="269" t="s">
        <v>266</v>
      </c>
      <c r="AU42" s="275">
        <v>35370</v>
      </c>
    </row>
    <row r="43" spans="1:47" x14ac:dyDescent="0.2">
      <c r="A43" s="268">
        <v>1884</v>
      </c>
      <c r="B43" s="260" t="s">
        <v>258</v>
      </c>
      <c r="C43" s="137">
        <v>33443.661</v>
      </c>
      <c r="D43" s="152">
        <v>25562.06</v>
      </c>
      <c r="E43" s="152" t="s">
        <v>232</v>
      </c>
      <c r="F43" s="152" t="s">
        <v>233</v>
      </c>
      <c r="G43" s="152">
        <v>260.86900000000003</v>
      </c>
      <c r="H43" s="152" t="s">
        <v>232</v>
      </c>
      <c r="I43" s="152" t="s">
        <v>232</v>
      </c>
      <c r="J43" s="152">
        <v>59266.59</v>
      </c>
      <c r="K43" s="153" t="s">
        <v>232</v>
      </c>
      <c r="M43" s="268">
        <v>1884</v>
      </c>
      <c r="N43" s="260" t="s">
        <v>258</v>
      </c>
      <c r="O43" s="276">
        <v>82859.7</v>
      </c>
      <c r="Q43" s="268">
        <v>1883</v>
      </c>
      <c r="R43" s="260" t="s">
        <v>258</v>
      </c>
      <c r="S43" s="261">
        <v>4</v>
      </c>
      <c r="T43" s="263">
        <v>5</v>
      </c>
      <c r="U43" s="259"/>
      <c r="V43" s="268">
        <v>1886</v>
      </c>
      <c r="W43" s="260" t="s">
        <v>258</v>
      </c>
      <c r="X43" s="277">
        <v>90</v>
      </c>
      <c r="Y43" s="136" t="s">
        <v>232</v>
      </c>
      <c r="Z43" s="131" t="s">
        <v>232</v>
      </c>
      <c r="AA43" s="282"/>
      <c r="AB43" s="268">
        <v>1883</v>
      </c>
      <c r="AC43" s="260" t="s">
        <v>258</v>
      </c>
      <c r="AD43" s="154">
        <v>0.99991111111111119</v>
      </c>
      <c r="AE43" s="155" t="s">
        <v>232</v>
      </c>
      <c r="AF43" s="155">
        <v>25.145999999999997</v>
      </c>
      <c r="AG43" s="155" t="s">
        <v>232</v>
      </c>
      <c r="AH43" s="155">
        <v>1.2366458333333334</v>
      </c>
      <c r="AI43" s="155" t="s">
        <v>232</v>
      </c>
      <c r="AJ43" s="155" t="s">
        <v>232</v>
      </c>
      <c r="AK43" s="155" t="s">
        <v>232</v>
      </c>
      <c r="AL43" s="155" t="s">
        <v>232</v>
      </c>
      <c r="AM43" s="156">
        <v>2.6</v>
      </c>
      <c r="AO43" s="268">
        <v>1924</v>
      </c>
      <c r="AP43" s="260" t="s">
        <v>258</v>
      </c>
      <c r="AQ43" s="131">
        <v>72.8</v>
      </c>
      <c r="AS43" s="268">
        <v>1931</v>
      </c>
      <c r="AT43" s="260" t="s">
        <v>258</v>
      </c>
      <c r="AU43" s="278">
        <v>38804</v>
      </c>
    </row>
    <row r="44" spans="1:47" x14ac:dyDescent="0.2">
      <c r="A44" s="268"/>
      <c r="B44" s="269" t="s">
        <v>260</v>
      </c>
      <c r="C44" s="140">
        <v>34307.599999999999</v>
      </c>
      <c r="D44" s="141">
        <v>25595.7</v>
      </c>
      <c r="E44" s="141" t="s">
        <v>232</v>
      </c>
      <c r="F44" s="141" t="s">
        <v>233</v>
      </c>
      <c r="G44" s="141">
        <v>360.47199999999998</v>
      </c>
      <c r="H44" s="141" t="s">
        <v>232</v>
      </c>
      <c r="I44" s="141" t="s">
        <v>232</v>
      </c>
      <c r="J44" s="141">
        <v>60263.772000000004</v>
      </c>
      <c r="K44" s="142" t="s">
        <v>232</v>
      </c>
      <c r="M44" s="268"/>
      <c r="N44" s="269" t="s">
        <v>260</v>
      </c>
      <c r="O44" s="272">
        <v>81218.7</v>
      </c>
      <c r="Q44" s="268"/>
      <c r="R44" s="269" t="s">
        <v>260</v>
      </c>
      <c r="S44" s="273">
        <v>4</v>
      </c>
      <c r="T44" s="146">
        <v>5</v>
      </c>
      <c r="U44" s="259"/>
      <c r="V44" s="268"/>
      <c r="W44" s="269" t="s">
        <v>260</v>
      </c>
      <c r="X44" s="273">
        <v>95</v>
      </c>
      <c r="Y44" s="150" t="s">
        <v>232</v>
      </c>
      <c r="Z44" s="146" t="s">
        <v>232</v>
      </c>
      <c r="AA44" s="282"/>
      <c r="AB44" s="268"/>
      <c r="AC44" s="269" t="s">
        <v>260</v>
      </c>
      <c r="AD44" s="147">
        <v>1.0009999999999999</v>
      </c>
      <c r="AE44" s="148" t="s">
        <v>232</v>
      </c>
      <c r="AF44" s="148">
        <v>25.25</v>
      </c>
      <c r="AG44" s="148" t="s">
        <v>232</v>
      </c>
      <c r="AH44" s="148">
        <v>1.2336750000000001</v>
      </c>
      <c r="AI44" s="148" t="s">
        <v>232</v>
      </c>
      <c r="AJ44" s="148" t="s">
        <v>232</v>
      </c>
      <c r="AK44" s="148" t="s">
        <v>232</v>
      </c>
      <c r="AL44" s="148" t="s">
        <v>232</v>
      </c>
      <c r="AM44" s="149">
        <v>2</v>
      </c>
      <c r="AO44" s="268"/>
      <c r="AP44" s="269" t="s">
        <v>260</v>
      </c>
      <c r="AQ44" s="274">
        <v>73.900000000000006</v>
      </c>
      <c r="AS44" s="268"/>
      <c r="AT44" s="269" t="s">
        <v>260</v>
      </c>
      <c r="AU44" s="275">
        <v>42000</v>
      </c>
    </row>
    <row r="45" spans="1:47" x14ac:dyDescent="0.2">
      <c r="A45" s="268"/>
      <c r="B45" s="260" t="s">
        <v>241</v>
      </c>
      <c r="C45" s="137">
        <v>34208.392999999996</v>
      </c>
      <c r="D45" s="152">
        <v>25614.5</v>
      </c>
      <c r="E45" s="152" t="s">
        <v>232</v>
      </c>
      <c r="F45" s="152" t="s">
        <v>233</v>
      </c>
      <c r="G45" s="152">
        <v>201.44200000000001</v>
      </c>
      <c r="H45" s="152" t="s">
        <v>232</v>
      </c>
      <c r="I45" s="152" t="s">
        <v>232</v>
      </c>
      <c r="J45" s="152">
        <v>60024</v>
      </c>
      <c r="K45" s="153" t="s">
        <v>232</v>
      </c>
      <c r="M45" s="268"/>
      <c r="N45" s="260" t="s">
        <v>241</v>
      </c>
      <c r="O45" s="276">
        <v>82203.56</v>
      </c>
      <c r="Q45" s="268"/>
      <c r="R45" s="260" t="s">
        <v>241</v>
      </c>
      <c r="S45" s="261">
        <v>4</v>
      </c>
      <c r="T45" s="263">
        <v>5</v>
      </c>
      <c r="U45" s="259"/>
      <c r="V45" s="268"/>
      <c r="W45" s="260" t="s">
        <v>241</v>
      </c>
      <c r="X45" s="277">
        <v>91.5</v>
      </c>
      <c r="Y45" s="136" t="s">
        <v>232</v>
      </c>
      <c r="Z45" s="131" t="s">
        <v>232</v>
      </c>
      <c r="AA45" s="282"/>
      <c r="AB45" s="268"/>
      <c r="AC45" s="260" t="s">
        <v>241</v>
      </c>
      <c r="AD45" s="154">
        <v>1.0007088235294115</v>
      </c>
      <c r="AE45" s="155" t="s">
        <v>232</v>
      </c>
      <c r="AF45" s="155">
        <v>25.253000000000004</v>
      </c>
      <c r="AG45" s="155" t="s">
        <v>232</v>
      </c>
      <c r="AH45" s="155">
        <v>1.2342124999999999</v>
      </c>
      <c r="AI45" s="155" t="s">
        <v>232</v>
      </c>
      <c r="AJ45" s="155" t="s">
        <v>232</v>
      </c>
      <c r="AK45" s="155" t="s">
        <v>232</v>
      </c>
      <c r="AL45" s="155" t="s">
        <v>232</v>
      </c>
      <c r="AM45" s="156">
        <v>1.97</v>
      </c>
      <c r="AO45" s="268"/>
      <c r="AP45" s="260" t="s">
        <v>241</v>
      </c>
      <c r="AQ45" s="131">
        <v>74.8</v>
      </c>
      <c r="AS45" s="268"/>
      <c r="AT45" s="260" t="s">
        <v>241</v>
      </c>
      <c r="AU45" s="278">
        <v>48166</v>
      </c>
    </row>
    <row r="46" spans="1:47" x14ac:dyDescent="0.2">
      <c r="A46" s="268"/>
      <c r="B46" s="269" t="s">
        <v>261</v>
      </c>
      <c r="C46" s="140">
        <v>35365.485000000001</v>
      </c>
      <c r="D46" s="141">
        <v>25656.314999999999</v>
      </c>
      <c r="E46" s="141" t="s">
        <v>232</v>
      </c>
      <c r="F46" s="141" t="s">
        <v>233</v>
      </c>
      <c r="G46" s="141" t="s">
        <v>233</v>
      </c>
      <c r="H46" s="141" t="s">
        <v>232</v>
      </c>
      <c r="I46" s="141" t="s">
        <v>232</v>
      </c>
      <c r="J46" s="141">
        <v>61021.8</v>
      </c>
      <c r="K46" s="142" t="s">
        <v>232</v>
      </c>
      <c r="M46" s="268"/>
      <c r="N46" s="269" t="s">
        <v>261</v>
      </c>
      <c r="O46" s="272">
        <v>84467.199999999997</v>
      </c>
      <c r="Q46" s="268"/>
      <c r="R46" s="269" t="s">
        <v>261</v>
      </c>
      <c r="S46" s="273">
        <v>4</v>
      </c>
      <c r="T46" s="146">
        <v>5</v>
      </c>
      <c r="U46" s="259"/>
      <c r="V46" s="268"/>
      <c r="W46" s="269" t="s">
        <v>261</v>
      </c>
      <c r="X46" s="273">
        <v>91</v>
      </c>
      <c r="Y46" s="150" t="s">
        <v>232</v>
      </c>
      <c r="Z46" s="146" t="s">
        <v>232</v>
      </c>
      <c r="AA46" s="282"/>
      <c r="AB46" s="268"/>
      <c r="AC46" s="269" t="s">
        <v>261</v>
      </c>
      <c r="AD46" s="147">
        <v>1.0006824999999997</v>
      </c>
      <c r="AE46" s="148" t="s">
        <v>232</v>
      </c>
      <c r="AF46" s="148">
        <v>25.214444444444442</v>
      </c>
      <c r="AG46" s="148" t="s">
        <v>232</v>
      </c>
      <c r="AH46" s="148">
        <v>1.233425</v>
      </c>
      <c r="AI46" s="148" t="s">
        <v>232</v>
      </c>
      <c r="AJ46" s="148" t="s">
        <v>232</v>
      </c>
      <c r="AK46" s="148" t="s">
        <v>232</v>
      </c>
      <c r="AL46" s="148" t="s">
        <v>232</v>
      </c>
      <c r="AM46" s="149">
        <v>2.1</v>
      </c>
      <c r="AO46" s="268"/>
      <c r="AP46" s="269" t="s">
        <v>261</v>
      </c>
      <c r="AQ46" s="274">
        <v>75.2</v>
      </c>
      <c r="AS46" s="268"/>
      <c r="AT46" s="269" t="s">
        <v>261</v>
      </c>
      <c r="AU46" s="275">
        <v>41519</v>
      </c>
    </row>
    <row r="47" spans="1:47" x14ac:dyDescent="0.2">
      <c r="A47" s="268"/>
      <c r="B47" s="260" t="s">
        <v>245</v>
      </c>
      <c r="C47" s="137">
        <v>36931.855000000003</v>
      </c>
      <c r="D47" s="152">
        <v>25682.665000000001</v>
      </c>
      <c r="E47" s="152" t="s">
        <v>232</v>
      </c>
      <c r="F47" s="152" t="s">
        <v>233</v>
      </c>
      <c r="G47" s="152" t="s">
        <v>233</v>
      </c>
      <c r="H47" s="152" t="s">
        <v>232</v>
      </c>
      <c r="I47" s="152" t="s">
        <v>232</v>
      </c>
      <c r="J47" s="152">
        <v>62614.52</v>
      </c>
      <c r="K47" s="153" t="s">
        <v>232</v>
      </c>
      <c r="M47" s="268"/>
      <c r="N47" s="260" t="s">
        <v>245</v>
      </c>
      <c r="O47" s="276">
        <v>94992.61</v>
      </c>
      <c r="Q47" s="268"/>
      <c r="R47" s="260" t="s">
        <v>245</v>
      </c>
      <c r="S47" s="261">
        <v>4</v>
      </c>
      <c r="T47" s="263">
        <v>5</v>
      </c>
      <c r="U47" s="259"/>
      <c r="V47" s="268"/>
      <c r="W47" s="260" t="s">
        <v>245</v>
      </c>
      <c r="X47" s="277">
        <v>93.5</v>
      </c>
      <c r="Y47" s="136" t="s">
        <v>232</v>
      </c>
      <c r="Z47" s="131" t="s">
        <v>232</v>
      </c>
      <c r="AA47" s="282"/>
      <c r="AB47" s="268"/>
      <c r="AC47" s="260" t="s">
        <v>245</v>
      </c>
      <c r="AD47" s="154">
        <v>0.99895555555555549</v>
      </c>
      <c r="AE47" s="155" t="s">
        <v>232</v>
      </c>
      <c r="AF47" s="155">
        <v>25.243333333333329</v>
      </c>
      <c r="AG47" s="155" t="s">
        <v>232</v>
      </c>
      <c r="AH47" s="155">
        <v>1.2295</v>
      </c>
      <c r="AI47" s="155" t="s">
        <v>232</v>
      </c>
      <c r="AJ47" s="155" t="s">
        <v>232</v>
      </c>
      <c r="AK47" s="155" t="s">
        <v>232</v>
      </c>
      <c r="AL47" s="155" t="s">
        <v>232</v>
      </c>
      <c r="AM47" s="156">
        <v>2.2000000000000002</v>
      </c>
      <c r="AO47" s="268"/>
      <c r="AP47" s="260" t="s">
        <v>245</v>
      </c>
      <c r="AQ47" s="131">
        <v>74.2</v>
      </c>
      <c r="AS47" s="268"/>
      <c r="AT47" s="260" t="s">
        <v>245</v>
      </c>
      <c r="AU47" s="278">
        <v>33464</v>
      </c>
    </row>
    <row r="48" spans="1:47" x14ac:dyDescent="0.2">
      <c r="A48" s="268"/>
      <c r="B48" s="269" t="s">
        <v>240</v>
      </c>
      <c r="C48" s="140">
        <v>35720.7621</v>
      </c>
      <c r="D48" s="141">
        <v>25701.814999999999</v>
      </c>
      <c r="E48" s="141" t="s">
        <v>232</v>
      </c>
      <c r="F48" s="141" t="s">
        <v>233</v>
      </c>
      <c r="G48" s="141">
        <v>126.78749999999999</v>
      </c>
      <c r="H48" s="141" t="s">
        <v>232</v>
      </c>
      <c r="I48" s="141" t="s">
        <v>232</v>
      </c>
      <c r="J48" s="141">
        <v>61549.364599999994</v>
      </c>
      <c r="K48" s="142" t="s">
        <v>232</v>
      </c>
      <c r="M48" s="268"/>
      <c r="N48" s="269" t="s">
        <v>240</v>
      </c>
      <c r="O48" s="272">
        <v>91652.94</v>
      </c>
      <c r="Q48" s="268"/>
      <c r="R48" s="269" t="s">
        <v>240</v>
      </c>
      <c r="S48" s="273">
        <v>4</v>
      </c>
      <c r="T48" s="146">
        <v>4</v>
      </c>
      <c r="U48" s="259"/>
      <c r="V48" s="268"/>
      <c r="W48" s="269" t="s">
        <v>240</v>
      </c>
      <c r="X48" s="273">
        <v>93.25</v>
      </c>
      <c r="Y48" s="150" t="s">
        <v>232</v>
      </c>
      <c r="Z48" s="146" t="s">
        <v>232</v>
      </c>
      <c r="AA48" s="282"/>
      <c r="AB48" s="268"/>
      <c r="AC48" s="269" t="s">
        <v>240</v>
      </c>
      <c r="AD48" s="147">
        <v>1.0005821428571429</v>
      </c>
      <c r="AE48" s="148" t="s">
        <v>232</v>
      </c>
      <c r="AF48" s="148">
        <v>25.217000000000002</v>
      </c>
      <c r="AG48" s="148" t="s">
        <v>232</v>
      </c>
      <c r="AH48" s="148">
        <v>1.229846875</v>
      </c>
      <c r="AI48" s="148" t="s">
        <v>232</v>
      </c>
      <c r="AJ48" s="148" t="s">
        <v>232</v>
      </c>
      <c r="AK48" s="148" t="s">
        <v>232</v>
      </c>
      <c r="AL48" s="148" t="s">
        <v>232</v>
      </c>
      <c r="AM48" s="149">
        <v>2.4</v>
      </c>
      <c r="AO48" s="268"/>
      <c r="AP48" s="269" t="s">
        <v>240</v>
      </c>
      <c r="AQ48" s="274">
        <v>75.8</v>
      </c>
      <c r="AS48" s="268"/>
      <c r="AT48" s="269" t="s">
        <v>240</v>
      </c>
      <c r="AU48" s="275">
        <v>27860</v>
      </c>
    </row>
    <row r="49" spans="1:47" x14ac:dyDescent="0.2">
      <c r="A49" s="268"/>
      <c r="B49" s="260" t="s">
        <v>244</v>
      </c>
      <c r="C49" s="137">
        <v>35371.197</v>
      </c>
      <c r="D49" s="152">
        <v>25714.54</v>
      </c>
      <c r="E49" s="152" t="s">
        <v>232</v>
      </c>
      <c r="F49" s="152" t="s">
        <v>233</v>
      </c>
      <c r="G49" s="152" t="s">
        <v>233</v>
      </c>
      <c r="H49" s="152" t="s">
        <v>232</v>
      </c>
      <c r="I49" s="152" t="s">
        <v>232</v>
      </c>
      <c r="J49" s="152">
        <v>61085.737000000001</v>
      </c>
      <c r="K49" s="153" t="s">
        <v>232</v>
      </c>
      <c r="M49" s="268"/>
      <c r="N49" s="260" t="s">
        <v>244</v>
      </c>
      <c r="O49" s="276">
        <v>91148.25</v>
      </c>
      <c r="Q49" s="268"/>
      <c r="R49" s="260" t="s">
        <v>244</v>
      </c>
      <c r="S49" s="261">
        <v>4</v>
      </c>
      <c r="T49" s="263">
        <v>4</v>
      </c>
      <c r="U49" s="259"/>
      <c r="V49" s="268"/>
      <c r="W49" s="260" t="s">
        <v>244</v>
      </c>
      <c r="X49" s="277">
        <v>94</v>
      </c>
      <c r="Y49" s="136" t="s">
        <v>232</v>
      </c>
      <c r="Z49" s="131" t="s">
        <v>232</v>
      </c>
      <c r="AA49" s="282"/>
      <c r="AB49" s="268"/>
      <c r="AC49" s="260" t="s">
        <v>244</v>
      </c>
      <c r="AD49" s="154">
        <v>0.99893333333333345</v>
      </c>
      <c r="AE49" s="155" t="s">
        <v>232</v>
      </c>
      <c r="AF49" s="155">
        <v>25.267499999999998</v>
      </c>
      <c r="AG49" s="155" t="s">
        <v>232</v>
      </c>
      <c r="AH49" s="155">
        <v>1.2303500000000001</v>
      </c>
      <c r="AI49" s="155" t="s">
        <v>232</v>
      </c>
      <c r="AJ49" s="155" t="s">
        <v>232</v>
      </c>
      <c r="AK49" s="155" t="s">
        <v>232</v>
      </c>
      <c r="AL49" s="155" t="s">
        <v>232</v>
      </c>
      <c r="AM49" s="156">
        <v>1.7</v>
      </c>
      <c r="AO49" s="268"/>
      <c r="AP49" s="260" t="s">
        <v>244</v>
      </c>
      <c r="AQ49" s="131">
        <v>75.400000000000006</v>
      </c>
      <c r="AS49" s="268"/>
      <c r="AT49" s="260" t="s">
        <v>244</v>
      </c>
      <c r="AU49" s="278">
        <v>29247</v>
      </c>
    </row>
    <row r="50" spans="1:47" x14ac:dyDescent="0.2">
      <c r="A50" s="268"/>
      <c r="B50" s="269" t="s">
        <v>262</v>
      </c>
      <c r="C50" s="140">
        <v>34474.538999999997</v>
      </c>
      <c r="D50" s="141">
        <v>25738.16</v>
      </c>
      <c r="E50" s="141" t="s">
        <v>232</v>
      </c>
      <c r="F50" s="141" t="s">
        <v>233</v>
      </c>
      <c r="G50" s="141" t="s">
        <v>233</v>
      </c>
      <c r="H50" s="141" t="s">
        <v>232</v>
      </c>
      <c r="I50" s="141" t="s">
        <v>232</v>
      </c>
      <c r="J50" s="141">
        <v>60212.698999999993</v>
      </c>
      <c r="K50" s="142" t="s">
        <v>232</v>
      </c>
      <c r="M50" s="268"/>
      <c r="N50" s="269" t="s">
        <v>262</v>
      </c>
      <c r="O50" s="272">
        <v>92183.4</v>
      </c>
      <c r="Q50" s="268"/>
      <c r="R50" s="269" t="s">
        <v>262</v>
      </c>
      <c r="S50" s="273">
        <v>4</v>
      </c>
      <c r="T50" s="146">
        <v>4</v>
      </c>
      <c r="U50" s="259"/>
      <c r="V50" s="268"/>
      <c r="W50" s="269" t="s">
        <v>262</v>
      </c>
      <c r="X50" s="273">
        <v>94.5</v>
      </c>
      <c r="Y50" s="150" t="s">
        <v>232</v>
      </c>
      <c r="Z50" s="146" t="s">
        <v>232</v>
      </c>
      <c r="AA50" s="282"/>
      <c r="AB50" s="268"/>
      <c r="AC50" s="269" t="s">
        <v>262</v>
      </c>
      <c r="AD50" s="147">
        <v>0.99761764705882339</v>
      </c>
      <c r="AE50" s="148" t="s">
        <v>232</v>
      </c>
      <c r="AF50" s="148">
        <v>25.21142857142857</v>
      </c>
      <c r="AG50" s="148" t="s">
        <v>232</v>
      </c>
      <c r="AH50" s="148">
        <v>1.23125</v>
      </c>
      <c r="AI50" s="148" t="s">
        <v>232</v>
      </c>
      <c r="AJ50" s="148" t="s">
        <v>232</v>
      </c>
      <c r="AK50" s="148" t="s">
        <v>232</v>
      </c>
      <c r="AL50" s="148" t="s">
        <v>232</v>
      </c>
      <c r="AM50" s="149">
        <v>1.85</v>
      </c>
      <c r="AO50" s="268"/>
      <c r="AP50" s="269" t="s">
        <v>262</v>
      </c>
      <c r="AQ50" s="274">
        <v>74.2</v>
      </c>
      <c r="AS50" s="268"/>
      <c r="AT50" s="269" t="s">
        <v>262</v>
      </c>
      <c r="AU50" s="275">
        <v>22708</v>
      </c>
    </row>
    <row r="51" spans="1:47" x14ac:dyDescent="0.2">
      <c r="A51" s="268"/>
      <c r="B51" s="260" t="s">
        <v>263</v>
      </c>
      <c r="C51" s="137">
        <v>33862.652000000002</v>
      </c>
      <c r="D51" s="152">
        <v>25763.84</v>
      </c>
      <c r="E51" s="152" t="s">
        <v>232</v>
      </c>
      <c r="F51" s="152" t="s">
        <v>233</v>
      </c>
      <c r="G51" s="152" t="s">
        <v>233</v>
      </c>
      <c r="H51" s="152" t="s">
        <v>232</v>
      </c>
      <c r="I51" s="152" t="s">
        <v>232</v>
      </c>
      <c r="J51" s="152">
        <v>59626.491999999998</v>
      </c>
      <c r="K51" s="153" t="s">
        <v>232</v>
      </c>
      <c r="M51" s="268"/>
      <c r="N51" s="260" t="s">
        <v>263</v>
      </c>
      <c r="O51" s="276">
        <v>94940.54</v>
      </c>
      <c r="Q51" s="268"/>
      <c r="R51" s="260" t="s">
        <v>263</v>
      </c>
      <c r="S51" s="261">
        <v>4</v>
      </c>
      <c r="T51" s="263">
        <v>4</v>
      </c>
      <c r="U51" s="259"/>
      <c r="V51" s="268"/>
      <c r="W51" s="260" t="s">
        <v>263</v>
      </c>
      <c r="X51" s="277">
        <v>93</v>
      </c>
      <c r="Y51" s="136" t="s">
        <v>232</v>
      </c>
      <c r="Z51" s="131" t="s">
        <v>232</v>
      </c>
      <c r="AA51" s="282"/>
      <c r="AB51" s="268"/>
      <c r="AC51" s="260" t="s">
        <v>263</v>
      </c>
      <c r="AD51" s="154">
        <v>0.9980500000000001</v>
      </c>
      <c r="AE51" s="155" t="s">
        <v>232</v>
      </c>
      <c r="AF51" s="155">
        <v>25.25</v>
      </c>
      <c r="AG51" s="155" t="s">
        <v>232</v>
      </c>
      <c r="AH51" s="155">
        <v>1.2344999999999999</v>
      </c>
      <c r="AI51" s="155" t="s">
        <v>232</v>
      </c>
      <c r="AJ51" s="155" t="s">
        <v>232</v>
      </c>
      <c r="AK51" s="155" t="s">
        <v>232</v>
      </c>
      <c r="AL51" s="155" t="s">
        <v>232</v>
      </c>
      <c r="AM51" s="156">
        <v>1.75</v>
      </c>
      <c r="AO51" s="268"/>
      <c r="AP51" s="260" t="s">
        <v>263</v>
      </c>
      <c r="AQ51" s="131">
        <v>75.3</v>
      </c>
      <c r="AS51" s="268"/>
      <c r="AT51" s="260" t="s">
        <v>263</v>
      </c>
      <c r="AU51" s="278">
        <v>22969</v>
      </c>
    </row>
    <row r="52" spans="1:47" x14ac:dyDescent="0.2">
      <c r="A52" s="268"/>
      <c r="B52" s="269" t="s">
        <v>264</v>
      </c>
      <c r="C52" s="140">
        <v>33315.141000000003</v>
      </c>
      <c r="D52" s="141">
        <v>25783.294999999998</v>
      </c>
      <c r="E52" s="141" t="s">
        <v>232</v>
      </c>
      <c r="F52" s="141" t="s">
        <v>233</v>
      </c>
      <c r="G52" s="141" t="s">
        <v>233</v>
      </c>
      <c r="H52" s="141" t="s">
        <v>232</v>
      </c>
      <c r="I52" s="141" t="s">
        <v>232</v>
      </c>
      <c r="J52" s="141">
        <v>59098.436000000002</v>
      </c>
      <c r="K52" s="142" t="s">
        <v>232</v>
      </c>
      <c r="M52" s="268"/>
      <c r="N52" s="269" t="s">
        <v>264</v>
      </c>
      <c r="O52" s="272">
        <v>96808.09</v>
      </c>
      <c r="Q52" s="268"/>
      <c r="R52" s="269" t="s">
        <v>264</v>
      </c>
      <c r="S52" s="273">
        <v>4</v>
      </c>
      <c r="T52" s="146">
        <v>4</v>
      </c>
      <c r="U52" s="259"/>
      <c r="V52" s="268"/>
      <c r="W52" s="269" t="s">
        <v>264</v>
      </c>
      <c r="X52" s="273">
        <v>92</v>
      </c>
      <c r="Y52" s="150" t="s">
        <v>232</v>
      </c>
      <c r="Z52" s="146" t="s">
        <v>232</v>
      </c>
      <c r="AA52" s="282"/>
      <c r="AB52" s="268"/>
      <c r="AC52" s="269" t="s">
        <v>264</v>
      </c>
      <c r="AD52" s="147">
        <v>0.99951458333333332</v>
      </c>
      <c r="AE52" s="148" t="s">
        <v>232</v>
      </c>
      <c r="AF52" s="148">
        <v>25.232857142857146</v>
      </c>
      <c r="AG52" s="148" t="s">
        <v>232</v>
      </c>
      <c r="AH52" s="148">
        <v>1.2375</v>
      </c>
      <c r="AI52" s="148" t="s">
        <v>232</v>
      </c>
      <c r="AJ52" s="148" t="s">
        <v>232</v>
      </c>
      <c r="AK52" s="148" t="s">
        <v>232</v>
      </c>
      <c r="AL52" s="148" t="s">
        <v>232</v>
      </c>
      <c r="AM52" s="149">
        <v>2.5</v>
      </c>
      <c r="AO52" s="268"/>
      <c r="AP52" s="269" t="s">
        <v>264</v>
      </c>
      <c r="AQ52" s="274">
        <v>74.8</v>
      </c>
      <c r="AS52" s="268"/>
      <c r="AT52" s="269" t="s">
        <v>264</v>
      </c>
      <c r="AU52" s="275">
        <v>28800</v>
      </c>
    </row>
    <row r="53" spans="1:47" x14ac:dyDescent="0.2">
      <c r="A53" s="268"/>
      <c r="B53" s="260" t="s">
        <v>265</v>
      </c>
      <c r="C53" s="137">
        <v>32378.575000000001</v>
      </c>
      <c r="D53" s="152">
        <v>25803.365000000002</v>
      </c>
      <c r="E53" s="152" t="s">
        <v>232</v>
      </c>
      <c r="F53" s="152" t="s">
        <v>233</v>
      </c>
      <c r="G53" s="152" t="s">
        <v>233</v>
      </c>
      <c r="H53" s="152" t="s">
        <v>232</v>
      </c>
      <c r="I53" s="152" t="s">
        <v>232</v>
      </c>
      <c r="J53" s="152">
        <v>58181.94</v>
      </c>
      <c r="K53" s="153" t="s">
        <v>232</v>
      </c>
      <c r="M53" s="268"/>
      <c r="N53" s="260" t="s">
        <v>265</v>
      </c>
      <c r="O53" s="276">
        <v>91209.06</v>
      </c>
      <c r="Q53" s="268"/>
      <c r="R53" s="260" t="s">
        <v>265</v>
      </c>
      <c r="S53" s="261">
        <v>4</v>
      </c>
      <c r="T53" s="263">
        <v>4</v>
      </c>
      <c r="U53" s="259"/>
      <c r="V53" s="268"/>
      <c r="W53" s="260" t="s">
        <v>265</v>
      </c>
      <c r="X53" s="277">
        <v>92.5</v>
      </c>
      <c r="Y53" s="136" t="s">
        <v>232</v>
      </c>
      <c r="Z53" s="131" t="s">
        <v>232</v>
      </c>
      <c r="AA53" s="282"/>
      <c r="AB53" s="268"/>
      <c r="AC53" s="260" t="s">
        <v>265</v>
      </c>
      <c r="AD53" s="154">
        <v>0.99849333333333301</v>
      </c>
      <c r="AE53" s="155" t="s">
        <v>232</v>
      </c>
      <c r="AF53" s="155">
        <v>25.201428571428576</v>
      </c>
      <c r="AG53" s="155" t="s">
        <v>232</v>
      </c>
      <c r="AH53" s="155">
        <v>1.2322249999999999</v>
      </c>
      <c r="AI53" s="155" t="s">
        <v>232</v>
      </c>
      <c r="AJ53" s="155" t="s">
        <v>232</v>
      </c>
      <c r="AK53" s="155" t="s">
        <v>232</v>
      </c>
      <c r="AL53" s="155" t="s">
        <v>232</v>
      </c>
      <c r="AM53" s="156">
        <v>3.5</v>
      </c>
      <c r="AO53" s="268"/>
      <c r="AP53" s="260" t="s">
        <v>265</v>
      </c>
      <c r="AQ53" s="131">
        <v>77.900000000000006</v>
      </c>
      <c r="AS53" s="268"/>
      <c r="AT53" s="260" t="s">
        <v>265</v>
      </c>
      <c r="AU53" s="278">
        <v>43917</v>
      </c>
    </row>
    <row r="54" spans="1:47" x14ac:dyDescent="0.2">
      <c r="A54" s="268"/>
      <c r="B54" s="269" t="s">
        <v>266</v>
      </c>
      <c r="C54" s="140">
        <v>33981.886100000003</v>
      </c>
      <c r="D54" s="141">
        <v>25812.735000000001</v>
      </c>
      <c r="E54" s="141" t="s">
        <v>232</v>
      </c>
      <c r="F54" s="141" t="s">
        <v>233</v>
      </c>
      <c r="G54" s="141">
        <v>2.0249999999999999</v>
      </c>
      <c r="H54" s="141" t="s">
        <v>232</v>
      </c>
      <c r="I54" s="141" t="s">
        <v>232</v>
      </c>
      <c r="J54" s="141">
        <v>59796.646100000005</v>
      </c>
      <c r="K54" s="142" t="s">
        <v>232</v>
      </c>
      <c r="M54" s="268"/>
      <c r="N54" s="269" t="s">
        <v>266</v>
      </c>
      <c r="O54" s="272">
        <v>85961.98</v>
      </c>
      <c r="Q54" s="268"/>
      <c r="R54" s="269" t="s">
        <v>266</v>
      </c>
      <c r="S54" s="273">
        <v>4</v>
      </c>
      <c r="T54" s="146">
        <v>4</v>
      </c>
      <c r="U54" s="259"/>
      <c r="V54" s="268"/>
      <c r="W54" s="269" t="s">
        <v>266</v>
      </c>
      <c r="X54" s="273">
        <v>98</v>
      </c>
      <c r="Y54" s="150" t="s">
        <v>232</v>
      </c>
      <c r="Z54" s="146" t="s">
        <v>232</v>
      </c>
      <c r="AA54" s="282"/>
      <c r="AB54" s="268"/>
      <c r="AC54" s="269" t="s">
        <v>266</v>
      </c>
      <c r="AD54" s="147">
        <v>0.99977999999999989</v>
      </c>
      <c r="AE54" s="148" t="s">
        <v>232</v>
      </c>
      <c r="AF54" s="148">
        <v>25.241999999999997</v>
      </c>
      <c r="AG54" s="148" t="s">
        <v>232</v>
      </c>
      <c r="AH54" s="148">
        <v>1.2335</v>
      </c>
      <c r="AI54" s="148" t="s">
        <v>232</v>
      </c>
      <c r="AJ54" s="148" t="s">
        <v>232</v>
      </c>
      <c r="AK54" s="148" t="s">
        <v>232</v>
      </c>
      <c r="AL54" s="148" t="s">
        <v>232</v>
      </c>
      <c r="AM54" s="149">
        <v>3.6</v>
      </c>
      <c r="AO54" s="268"/>
      <c r="AP54" s="269" t="s">
        <v>266</v>
      </c>
      <c r="AQ54" s="274">
        <v>79</v>
      </c>
      <c r="AS54" s="268"/>
      <c r="AT54" s="269" t="s">
        <v>266</v>
      </c>
      <c r="AU54" s="275">
        <v>49393</v>
      </c>
    </row>
    <row r="55" spans="1:47" x14ac:dyDescent="0.2">
      <c r="A55" s="268">
        <v>1885</v>
      </c>
      <c r="B55" s="260" t="s">
        <v>258</v>
      </c>
      <c r="C55" s="137">
        <v>34537.360999999997</v>
      </c>
      <c r="D55" s="152">
        <v>25826.375</v>
      </c>
      <c r="E55" s="152" t="s">
        <v>232</v>
      </c>
      <c r="F55" s="152" t="s">
        <v>233</v>
      </c>
      <c r="G55" s="152" t="s">
        <v>233</v>
      </c>
      <c r="H55" s="152" t="s">
        <v>232</v>
      </c>
      <c r="I55" s="152" t="s">
        <v>232</v>
      </c>
      <c r="J55" s="152">
        <v>60363.735999999997</v>
      </c>
      <c r="K55" s="153" t="s">
        <v>232</v>
      </c>
      <c r="M55" s="268">
        <v>1885</v>
      </c>
      <c r="N55" s="260" t="s">
        <v>258</v>
      </c>
      <c r="O55" s="276">
        <v>80871.649999999994</v>
      </c>
      <c r="Q55" s="268">
        <v>1884</v>
      </c>
      <c r="R55" s="260" t="s">
        <v>258</v>
      </c>
      <c r="S55" s="261">
        <v>4</v>
      </c>
      <c r="T55" s="263">
        <v>4</v>
      </c>
      <c r="U55" s="259"/>
      <c r="V55" s="268">
        <v>1887</v>
      </c>
      <c r="W55" s="260" t="s">
        <v>258</v>
      </c>
      <c r="X55" s="277">
        <v>92</v>
      </c>
      <c r="Y55" s="136" t="s">
        <v>232</v>
      </c>
      <c r="Z55" s="131" t="s">
        <v>232</v>
      </c>
      <c r="AA55" s="282"/>
      <c r="AB55" s="268">
        <v>1884</v>
      </c>
      <c r="AC55" s="260" t="s">
        <v>258</v>
      </c>
      <c r="AD55" s="154">
        <v>1.0035833333333333</v>
      </c>
      <c r="AE55" s="155" t="s">
        <v>232</v>
      </c>
      <c r="AF55" s="155">
        <v>25.3125</v>
      </c>
      <c r="AG55" s="155" t="s">
        <v>232</v>
      </c>
      <c r="AH55" s="155">
        <v>1.2354166666666666</v>
      </c>
      <c r="AI55" s="155" t="s">
        <v>232</v>
      </c>
      <c r="AJ55" s="155" t="s">
        <v>232</v>
      </c>
      <c r="AK55" s="155" t="s">
        <v>232</v>
      </c>
      <c r="AL55" s="155" t="s">
        <v>232</v>
      </c>
      <c r="AM55" s="156">
        <v>3.9</v>
      </c>
      <c r="AO55" s="268">
        <v>1925</v>
      </c>
      <c r="AP55" s="260" t="s">
        <v>258</v>
      </c>
      <c r="AQ55" s="131">
        <v>82.8</v>
      </c>
      <c r="AS55" s="268">
        <v>1932</v>
      </c>
      <c r="AT55" s="260" t="s">
        <v>258</v>
      </c>
      <c r="AU55" s="278">
        <v>51612</v>
      </c>
    </row>
    <row r="56" spans="1:47" x14ac:dyDescent="0.2">
      <c r="A56" s="268"/>
      <c r="B56" s="269" t="s">
        <v>260</v>
      </c>
      <c r="C56" s="140">
        <v>35151.841999999997</v>
      </c>
      <c r="D56" s="141">
        <v>25839.935000000001</v>
      </c>
      <c r="E56" s="141" t="s">
        <v>232</v>
      </c>
      <c r="F56" s="141" t="s">
        <v>233</v>
      </c>
      <c r="G56" s="141" t="s">
        <v>233</v>
      </c>
      <c r="H56" s="141" t="s">
        <v>232</v>
      </c>
      <c r="I56" s="141" t="s">
        <v>232</v>
      </c>
      <c r="J56" s="141">
        <v>60991.777000000002</v>
      </c>
      <c r="K56" s="142" t="s">
        <v>232</v>
      </c>
      <c r="M56" s="268"/>
      <c r="N56" s="269" t="s">
        <v>260</v>
      </c>
      <c r="O56" s="272">
        <v>79554.02</v>
      </c>
      <c r="Q56" s="268"/>
      <c r="R56" s="269" t="s">
        <v>260</v>
      </c>
      <c r="S56" s="273">
        <v>4</v>
      </c>
      <c r="T56" s="146">
        <v>4</v>
      </c>
      <c r="U56" s="259"/>
      <c r="V56" s="268"/>
      <c r="W56" s="269" t="s">
        <v>260</v>
      </c>
      <c r="X56" s="273">
        <v>89</v>
      </c>
      <c r="Y56" s="150" t="s">
        <v>232</v>
      </c>
      <c r="Z56" s="146" t="s">
        <v>232</v>
      </c>
      <c r="AA56" s="282"/>
      <c r="AB56" s="268"/>
      <c r="AC56" s="269" t="s">
        <v>260</v>
      </c>
      <c r="AD56" s="147">
        <v>1.002875</v>
      </c>
      <c r="AE56" s="148" t="s">
        <v>232</v>
      </c>
      <c r="AF56" s="148">
        <v>25.1</v>
      </c>
      <c r="AG56" s="148" t="s">
        <v>232</v>
      </c>
      <c r="AH56" s="148">
        <v>1.2348749999999999</v>
      </c>
      <c r="AI56" s="148" t="s">
        <v>232</v>
      </c>
      <c r="AJ56" s="148" t="s">
        <v>232</v>
      </c>
      <c r="AK56" s="148" t="s">
        <v>232</v>
      </c>
      <c r="AL56" s="148" t="s">
        <v>232</v>
      </c>
      <c r="AM56" s="149">
        <v>4</v>
      </c>
      <c r="AO56" s="268"/>
      <c r="AP56" s="269" t="s">
        <v>260</v>
      </c>
      <c r="AQ56" s="274">
        <v>83.4</v>
      </c>
      <c r="AS56" s="268"/>
      <c r="AT56" s="269" t="s">
        <v>260</v>
      </c>
      <c r="AU56" s="275">
        <v>57606</v>
      </c>
    </row>
    <row r="57" spans="1:47" x14ac:dyDescent="0.2">
      <c r="A57" s="268"/>
      <c r="B57" s="260" t="s">
        <v>241</v>
      </c>
      <c r="C57" s="137">
        <v>34819.514000000003</v>
      </c>
      <c r="D57" s="152">
        <v>25848.294999999998</v>
      </c>
      <c r="E57" s="152" t="s">
        <v>232</v>
      </c>
      <c r="F57" s="152" t="s">
        <v>233</v>
      </c>
      <c r="G57" s="152" t="s">
        <v>233</v>
      </c>
      <c r="H57" s="152" t="s">
        <v>232</v>
      </c>
      <c r="I57" s="152" t="s">
        <v>232</v>
      </c>
      <c r="J57" s="152">
        <v>60667.809000000001</v>
      </c>
      <c r="K57" s="153" t="s">
        <v>232</v>
      </c>
      <c r="M57" s="268"/>
      <c r="N57" s="260" t="s">
        <v>241</v>
      </c>
      <c r="O57" s="276">
        <v>83256.679999999993</v>
      </c>
      <c r="Q57" s="268"/>
      <c r="R57" s="260" t="s">
        <v>241</v>
      </c>
      <c r="S57" s="261">
        <v>4</v>
      </c>
      <c r="T57" s="263">
        <v>4</v>
      </c>
      <c r="U57" s="259"/>
      <c r="V57" s="268"/>
      <c r="W57" s="260" t="s">
        <v>241</v>
      </c>
      <c r="X57" s="277">
        <v>91</v>
      </c>
      <c r="Y57" s="136" t="s">
        <v>232</v>
      </c>
      <c r="Z57" s="131" t="s">
        <v>232</v>
      </c>
      <c r="AA57" s="282"/>
      <c r="AB57" s="268"/>
      <c r="AC57" s="260" t="s">
        <v>241</v>
      </c>
      <c r="AD57" s="154">
        <v>1.0015624999999999</v>
      </c>
      <c r="AE57" s="155" t="s">
        <v>232</v>
      </c>
      <c r="AF57" s="155">
        <v>25.285</v>
      </c>
      <c r="AG57" s="155" t="s">
        <v>232</v>
      </c>
      <c r="AH57" s="155">
        <v>1.2336666666666667</v>
      </c>
      <c r="AI57" s="155" t="s">
        <v>232</v>
      </c>
      <c r="AJ57" s="155" t="s">
        <v>232</v>
      </c>
      <c r="AK57" s="155" t="s">
        <v>232</v>
      </c>
      <c r="AL57" s="155" t="s">
        <v>232</v>
      </c>
      <c r="AM57" s="156">
        <v>3.8</v>
      </c>
      <c r="AO57" s="268"/>
      <c r="AP57" s="260" t="s">
        <v>241</v>
      </c>
      <c r="AQ57" s="131">
        <v>85.9</v>
      </c>
      <c r="AS57" s="268"/>
      <c r="AT57" s="260" t="s">
        <v>241</v>
      </c>
      <c r="AU57" s="278">
        <v>55306</v>
      </c>
    </row>
    <row r="58" spans="1:47" x14ac:dyDescent="0.2">
      <c r="A58" s="268"/>
      <c r="B58" s="269" t="s">
        <v>261</v>
      </c>
      <c r="C58" s="140">
        <v>35236.050000000003</v>
      </c>
      <c r="D58" s="141">
        <v>25856.62</v>
      </c>
      <c r="E58" s="141" t="s">
        <v>232</v>
      </c>
      <c r="F58" s="141" t="s">
        <v>233</v>
      </c>
      <c r="G58" s="141" t="s">
        <v>233</v>
      </c>
      <c r="H58" s="141" t="s">
        <v>232</v>
      </c>
      <c r="I58" s="141" t="s">
        <v>232</v>
      </c>
      <c r="J58" s="141">
        <v>61092.67</v>
      </c>
      <c r="K58" s="142" t="s">
        <v>232</v>
      </c>
      <c r="M58" s="268"/>
      <c r="N58" s="269" t="s">
        <v>261</v>
      </c>
      <c r="O58" s="272">
        <v>88882.68</v>
      </c>
      <c r="Q58" s="268"/>
      <c r="R58" s="269" t="s">
        <v>261</v>
      </c>
      <c r="S58" s="273">
        <v>4</v>
      </c>
      <c r="T58" s="146">
        <v>4</v>
      </c>
      <c r="U58" s="259"/>
      <c r="V58" s="268"/>
      <c r="W58" s="269" t="s">
        <v>261</v>
      </c>
      <c r="X58" s="273">
        <v>91.5</v>
      </c>
      <c r="Y58" s="150" t="s">
        <v>232</v>
      </c>
      <c r="Z58" s="146" t="s">
        <v>232</v>
      </c>
      <c r="AA58" s="282"/>
      <c r="AB58" s="268"/>
      <c r="AC58" s="269" t="s">
        <v>261</v>
      </c>
      <c r="AD58" s="147">
        <v>0.99946428571428569</v>
      </c>
      <c r="AE58" s="148" t="s">
        <v>232</v>
      </c>
      <c r="AF58" s="148" t="s">
        <v>267</v>
      </c>
      <c r="AG58" s="148" t="s">
        <v>232</v>
      </c>
      <c r="AH58" s="148">
        <v>1.232</v>
      </c>
      <c r="AI58" s="148" t="s">
        <v>232</v>
      </c>
      <c r="AJ58" s="148" t="s">
        <v>232</v>
      </c>
      <c r="AK58" s="148" t="s">
        <v>232</v>
      </c>
      <c r="AL58" s="148" t="s">
        <v>232</v>
      </c>
      <c r="AM58" s="149">
        <v>3.7</v>
      </c>
      <c r="AO58" s="268"/>
      <c r="AP58" s="269" t="s">
        <v>261</v>
      </c>
      <c r="AQ58" s="274">
        <v>85.2</v>
      </c>
      <c r="AS58" s="268"/>
      <c r="AT58" s="269" t="s">
        <v>261</v>
      </c>
      <c r="AU58" s="275">
        <v>47206</v>
      </c>
    </row>
    <row r="59" spans="1:47" x14ac:dyDescent="0.2">
      <c r="A59" s="268"/>
      <c r="B59" s="260" t="s">
        <v>245</v>
      </c>
      <c r="C59" s="137">
        <v>35455.544000000002</v>
      </c>
      <c r="D59" s="152">
        <v>25863.165000000001</v>
      </c>
      <c r="E59" s="152" t="s">
        <v>232</v>
      </c>
      <c r="F59" s="152" t="s">
        <v>233</v>
      </c>
      <c r="G59" s="152" t="s">
        <v>233</v>
      </c>
      <c r="H59" s="152" t="s">
        <v>232</v>
      </c>
      <c r="I59" s="152" t="s">
        <v>232</v>
      </c>
      <c r="J59" s="152">
        <v>61318.709000000003</v>
      </c>
      <c r="K59" s="153" t="s">
        <v>232</v>
      </c>
      <c r="M59" s="268"/>
      <c r="N59" s="260" t="s">
        <v>245</v>
      </c>
      <c r="O59" s="276">
        <v>92249.91</v>
      </c>
      <c r="Q59" s="268"/>
      <c r="R59" s="260" t="s">
        <v>245</v>
      </c>
      <c r="S59" s="261">
        <v>4</v>
      </c>
      <c r="T59" s="263">
        <v>4</v>
      </c>
      <c r="U59" s="259"/>
      <c r="V59" s="268"/>
      <c r="W59" s="260" t="s">
        <v>245</v>
      </c>
      <c r="X59" s="277">
        <v>91</v>
      </c>
      <c r="Y59" s="136" t="s">
        <v>232</v>
      </c>
      <c r="Z59" s="131" t="s">
        <v>232</v>
      </c>
      <c r="AA59" s="282"/>
      <c r="AB59" s="268"/>
      <c r="AC59" s="260" t="s">
        <v>245</v>
      </c>
      <c r="AD59" s="154">
        <v>0.99927499999999991</v>
      </c>
      <c r="AE59" s="155" t="s">
        <v>232</v>
      </c>
      <c r="AF59" s="155">
        <v>25.118124999999999</v>
      </c>
      <c r="AG59" s="155" t="s">
        <v>232</v>
      </c>
      <c r="AH59" s="155" t="s">
        <v>233</v>
      </c>
      <c r="AI59" s="155" t="s">
        <v>232</v>
      </c>
      <c r="AJ59" s="155" t="s">
        <v>232</v>
      </c>
      <c r="AK59" s="155" t="s">
        <v>232</v>
      </c>
      <c r="AL59" s="155" t="s">
        <v>232</v>
      </c>
      <c r="AM59" s="156">
        <v>4.0999999999999996</v>
      </c>
      <c r="AO59" s="268"/>
      <c r="AP59" s="260" t="s">
        <v>245</v>
      </c>
      <c r="AQ59" s="131">
        <v>83.1</v>
      </c>
      <c r="AS59" s="268"/>
      <c r="AT59" s="260" t="s">
        <v>245</v>
      </c>
      <c r="AU59" s="278">
        <v>39654</v>
      </c>
    </row>
    <row r="60" spans="1:47" x14ac:dyDescent="0.2">
      <c r="A60" s="268"/>
      <c r="B60" s="269" t="s">
        <v>240</v>
      </c>
      <c r="C60" s="140">
        <v>35354.773999999998</v>
      </c>
      <c r="D60" s="141">
        <v>25868.215</v>
      </c>
      <c r="E60" s="141" t="s">
        <v>232</v>
      </c>
      <c r="F60" s="141" t="s">
        <v>233</v>
      </c>
      <c r="G60" s="141" t="s">
        <v>233</v>
      </c>
      <c r="H60" s="141" t="s">
        <v>232</v>
      </c>
      <c r="I60" s="141" t="s">
        <v>232</v>
      </c>
      <c r="J60" s="141">
        <v>61222.989000000001</v>
      </c>
      <c r="K60" s="142" t="s">
        <v>232</v>
      </c>
      <c r="M60" s="268"/>
      <c r="N60" s="269" t="s">
        <v>240</v>
      </c>
      <c r="O60" s="272">
        <v>92803.28</v>
      </c>
      <c r="Q60" s="268"/>
      <c r="R60" s="269" t="s">
        <v>240</v>
      </c>
      <c r="S60" s="273">
        <v>4</v>
      </c>
      <c r="T60" s="146">
        <v>4</v>
      </c>
      <c r="U60" s="259"/>
      <c r="V60" s="268"/>
      <c r="W60" s="269" t="s">
        <v>240</v>
      </c>
      <c r="X60" s="273">
        <v>91</v>
      </c>
      <c r="Y60" s="150" t="s">
        <v>232</v>
      </c>
      <c r="Z60" s="146" t="s">
        <v>232</v>
      </c>
      <c r="AA60" s="282"/>
      <c r="AB60" s="268"/>
      <c r="AC60" s="269" t="s">
        <v>240</v>
      </c>
      <c r="AD60" s="147">
        <v>1.0018924242424243</v>
      </c>
      <c r="AE60" s="148" t="s">
        <v>232</v>
      </c>
      <c r="AF60" s="148">
        <v>25.301818181818181</v>
      </c>
      <c r="AG60" s="148" t="s">
        <v>232</v>
      </c>
      <c r="AH60" s="148">
        <v>1.238234848484848</v>
      </c>
      <c r="AI60" s="148" t="s">
        <v>232</v>
      </c>
      <c r="AJ60" s="148" t="s">
        <v>232</v>
      </c>
      <c r="AK60" s="148" t="s">
        <v>232</v>
      </c>
      <c r="AL60" s="148" t="s">
        <v>232</v>
      </c>
      <c r="AM60" s="149">
        <v>5.5</v>
      </c>
      <c r="AO60" s="268"/>
      <c r="AP60" s="269" t="s">
        <v>240</v>
      </c>
      <c r="AQ60" s="274">
        <v>82.8</v>
      </c>
      <c r="AS60" s="268"/>
      <c r="AT60" s="269" t="s">
        <v>240</v>
      </c>
      <c r="AU60" s="275">
        <v>33679</v>
      </c>
    </row>
    <row r="61" spans="1:47" x14ac:dyDescent="0.2">
      <c r="A61" s="268"/>
      <c r="B61" s="260" t="s">
        <v>244</v>
      </c>
      <c r="C61" s="137">
        <v>35174.453000000001</v>
      </c>
      <c r="D61" s="152">
        <v>25872.685000000001</v>
      </c>
      <c r="E61" s="152" t="s">
        <v>232</v>
      </c>
      <c r="F61" s="152" t="s">
        <v>233</v>
      </c>
      <c r="G61" s="152" t="s">
        <v>233</v>
      </c>
      <c r="H61" s="152" t="s">
        <v>232</v>
      </c>
      <c r="I61" s="152" t="s">
        <v>232</v>
      </c>
      <c r="J61" s="152">
        <v>61047.138000000006</v>
      </c>
      <c r="K61" s="153" t="s">
        <v>232</v>
      </c>
      <c r="M61" s="268"/>
      <c r="N61" s="260" t="s">
        <v>244</v>
      </c>
      <c r="O61" s="276">
        <v>92717.59</v>
      </c>
      <c r="Q61" s="268"/>
      <c r="R61" s="260" t="s">
        <v>244</v>
      </c>
      <c r="S61" s="261">
        <v>4</v>
      </c>
      <c r="T61" s="263">
        <v>4</v>
      </c>
      <c r="U61" s="259"/>
      <c r="V61" s="268"/>
      <c r="W61" s="260" t="s">
        <v>244</v>
      </c>
      <c r="X61" s="277">
        <v>92.5</v>
      </c>
      <c r="Y61" s="136" t="s">
        <v>232</v>
      </c>
      <c r="Z61" s="131" t="s">
        <v>232</v>
      </c>
      <c r="AA61" s="282"/>
      <c r="AB61" s="268"/>
      <c r="AC61" s="260" t="s">
        <v>244</v>
      </c>
      <c r="AD61" s="154">
        <v>1.00145</v>
      </c>
      <c r="AE61" s="155" t="s">
        <v>232</v>
      </c>
      <c r="AF61" s="155">
        <v>25.30714285714286</v>
      </c>
      <c r="AG61" s="155" t="s">
        <v>232</v>
      </c>
      <c r="AH61" s="155">
        <v>1.2388699999999999</v>
      </c>
      <c r="AI61" s="155" t="s">
        <v>232</v>
      </c>
      <c r="AJ61" s="155" t="s">
        <v>232</v>
      </c>
      <c r="AK61" s="155" t="s">
        <v>232</v>
      </c>
      <c r="AL61" s="155" t="s">
        <v>232</v>
      </c>
      <c r="AM61" s="156">
        <v>5.65</v>
      </c>
      <c r="AO61" s="268"/>
      <c r="AP61" s="260" t="s">
        <v>244</v>
      </c>
      <c r="AQ61" s="131">
        <v>80.5</v>
      </c>
      <c r="AS61" s="268"/>
      <c r="AT61" s="260" t="s">
        <v>244</v>
      </c>
      <c r="AU61" s="278">
        <v>32809</v>
      </c>
    </row>
    <row r="62" spans="1:47" x14ac:dyDescent="0.2">
      <c r="A62" s="268"/>
      <c r="B62" s="269" t="s">
        <v>262</v>
      </c>
      <c r="C62" s="140">
        <v>34903.794999999998</v>
      </c>
      <c r="D62" s="141">
        <v>25873.38</v>
      </c>
      <c r="E62" s="141" t="s">
        <v>232</v>
      </c>
      <c r="F62" s="141" t="s">
        <v>233</v>
      </c>
      <c r="G62" s="141" t="s">
        <v>233</v>
      </c>
      <c r="H62" s="141" t="s">
        <v>232</v>
      </c>
      <c r="I62" s="141" t="s">
        <v>232</v>
      </c>
      <c r="J62" s="141">
        <v>60777.175000000003</v>
      </c>
      <c r="K62" s="142" t="s">
        <v>232</v>
      </c>
      <c r="M62" s="268"/>
      <c r="N62" s="269" t="s">
        <v>262</v>
      </c>
      <c r="O62" s="272">
        <v>94107.69</v>
      </c>
      <c r="Q62" s="268"/>
      <c r="R62" s="269" t="s">
        <v>262</v>
      </c>
      <c r="S62" s="273">
        <v>4</v>
      </c>
      <c r="T62" s="146">
        <v>4</v>
      </c>
      <c r="U62" s="259"/>
      <c r="V62" s="268"/>
      <c r="W62" s="269" t="s">
        <v>262</v>
      </c>
      <c r="X62" s="273">
        <v>92.5</v>
      </c>
      <c r="Y62" s="150" t="s">
        <v>232</v>
      </c>
      <c r="Z62" s="146" t="s">
        <v>232</v>
      </c>
      <c r="AA62" s="282"/>
      <c r="AB62" s="268"/>
      <c r="AC62" s="269" t="s">
        <v>262</v>
      </c>
      <c r="AD62" s="147">
        <v>1.0023977272727274</v>
      </c>
      <c r="AE62" s="148" t="s">
        <v>232</v>
      </c>
      <c r="AF62" s="148">
        <v>25.310476190476194</v>
      </c>
      <c r="AG62" s="148" t="s">
        <v>232</v>
      </c>
      <c r="AH62" s="148">
        <v>1.2387714285714286</v>
      </c>
      <c r="AI62" s="148" t="s">
        <v>232</v>
      </c>
      <c r="AJ62" s="148" t="s">
        <v>232</v>
      </c>
      <c r="AK62" s="148" t="s">
        <v>232</v>
      </c>
      <c r="AL62" s="148" t="s">
        <v>232</v>
      </c>
      <c r="AM62" s="149">
        <v>6.5</v>
      </c>
      <c r="AO62" s="268"/>
      <c r="AP62" s="269" t="s">
        <v>262</v>
      </c>
      <c r="AQ62" s="274">
        <v>79.2</v>
      </c>
      <c r="AS62" s="268"/>
      <c r="AT62" s="269" t="s">
        <v>262</v>
      </c>
      <c r="AU62" s="275">
        <v>29654</v>
      </c>
    </row>
    <row r="63" spans="1:47" x14ac:dyDescent="0.2">
      <c r="A63" s="268"/>
      <c r="B63" s="260" t="s">
        <v>263</v>
      </c>
      <c r="C63" s="137">
        <v>34699.182999999997</v>
      </c>
      <c r="D63" s="152">
        <v>25878.735000000001</v>
      </c>
      <c r="E63" s="152" t="s">
        <v>232</v>
      </c>
      <c r="F63" s="152" t="s">
        <v>233</v>
      </c>
      <c r="G63" s="152" t="s">
        <v>233</v>
      </c>
      <c r="H63" s="152" t="s">
        <v>232</v>
      </c>
      <c r="I63" s="152" t="s">
        <v>232</v>
      </c>
      <c r="J63" s="152">
        <v>60577.917999999998</v>
      </c>
      <c r="K63" s="153" t="s">
        <v>232</v>
      </c>
      <c r="M63" s="268"/>
      <c r="N63" s="260" t="s">
        <v>263</v>
      </c>
      <c r="O63" s="276">
        <v>99290.02</v>
      </c>
      <c r="Q63" s="268"/>
      <c r="R63" s="260" t="s">
        <v>263</v>
      </c>
      <c r="S63" s="261">
        <v>4</v>
      </c>
      <c r="T63" s="263">
        <v>4</v>
      </c>
      <c r="U63" s="259"/>
      <c r="V63" s="268"/>
      <c r="W63" s="260" t="s">
        <v>263</v>
      </c>
      <c r="X63" s="277">
        <v>92</v>
      </c>
      <c r="Y63" s="136" t="s">
        <v>232</v>
      </c>
      <c r="Z63" s="131" t="s">
        <v>232</v>
      </c>
      <c r="AA63" s="282"/>
      <c r="AB63" s="268"/>
      <c r="AC63" s="260" t="s">
        <v>263</v>
      </c>
      <c r="AD63" s="154">
        <v>1.0023684210526316</v>
      </c>
      <c r="AE63" s="155" t="s">
        <v>232</v>
      </c>
      <c r="AF63" s="155">
        <v>25.269444444444446</v>
      </c>
      <c r="AG63" s="155" t="s">
        <v>232</v>
      </c>
      <c r="AH63" s="155">
        <v>1.238731578947369</v>
      </c>
      <c r="AI63" s="155" t="s">
        <v>232</v>
      </c>
      <c r="AJ63" s="155" t="s">
        <v>232</v>
      </c>
      <c r="AK63" s="155" t="s">
        <v>232</v>
      </c>
      <c r="AL63" s="155" t="s">
        <v>232</v>
      </c>
      <c r="AM63" s="156">
        <v>6.5</v>
      </c>
      <c r="AO63" s="268"/>
      <c r="AP63" s="260" t="s">
        <v>263</v>
      </c>
      <c r="AQ63" s="131">
        <v>83</v>
      </c>
      <c r="AS63" s="268"/>
      <c r="AT63" s="260" t="s">
        <v>263</v>
      </c>
      <c r="AU63" s="278">
        <v>21862</v>
      </c>
    </row>
    <row r="64" spans="1:47" x14ac:dyDescent="0.2">
      <c r="A64" s="268"/>
      <c r="B64" s="269" t="s">
        <v>264</v>
      </c>
      <c r="C64" s="140">
        <v>33801.178</v>
      </c>
      <c r="D64" s="141">
        <v>25883.64</v>
      </c>
      <c r="E64" s="141" t="s">
        <v>232</v>
      </c>
      <c r="F64" s="141" t="s">
        <v>233</v>
      </c>
      <c r="G64" s="141" t="s">
        <v>233</v>
      </c>
      <c r="H64" s="141" t="s">
        <v>232</v>
      </c>
      <c r="I64" s="141" t="s">
        <v>232</v>
      </c>
      <c r="J64" s="141">
        <v>59684.817999999999</v>
      </c>
      <c r="K64" s="142" t="s">
        <v>232</v>
      </c>
      <c r="M64" s="268"/>
      <c r="N64" s="269" t="s">
        <v>264</v>
      </c>
      <c r="O64" s="272">
        <v>101304.86</v>
      </c>
      <c r="Q64" s="268"/>
      <c r="R64" s="269" t="s">
        <v>264</v>
      </c>
      <c r="S64" s="273">
        <v>4</v>
      </c>
      <c r="T64" s="146">
        <v>4</v>
      </c>
      <c r="U64" s="259"/>
      <c r="V64" s="268"/>
      <c r="W64" s="269" t="s">
        <v>264</v>
      </c>
      <c r="X64" s="273">
        <v>91.5</v>
      </c>
      <c r="Y64" s="150" t="s">
        <v>232</v>
      </c>
      <c r="Z64" s="146" t="s">
        <v>232</v>
      </c>
      <c r="AA64" s="282"/>
      <c r="AB64" s="268"/>
      <c r="AC64" s="269" t="s">
        <v>264</v>
      </c>
      <c r="AD64" s="147">
        <v>1.0020270833333333</v>
      </c>
      <c r="AE64" s="148" t="s">
        <v>232</v>
      </c>
      <c r="AF64" s="169" t="s">
        <v>233</v>
      </c>
      <c r="AG64" s="148" t="s">
        <v>232</v>
      </c>
      <c r="AH64" s="148">
        <v>1.2388916666666667</v>
      </c>
      <c r="AI64" s="148" t="s">
        <v>232</v>
      </c>
      <c r="AJ64" s="148" t="s">
        <v>232</v>
      </c>
      <c r="AK64" s="148" t="s">
        <v>232</v>
      </c>
      <c r="AL64" s="148" t="s">
        <v>232</v>
      </c>
      <c r="AM64" s="149">
        <v>7.5</v>
      </c>
      <c r="AO64" s="268"/>
      <c r="AP64" s="269" t="s">
        <v>264</v>
      </c>
      <c r="AQ64" s="274">
        <v>82.1</v>
      </c>
      <c r="AS64" s="268"/>
      <c r="AT64" s="269" t="s">
        <v>264</v>
      </c>
      <c r="AU64" s="275">
        <v>28172</v>
      </c>
    </row>
    <row r="65" spans="1:47" x14ac:dyDescent="0.2">
      <c r="A65" s="268"/>
      <c r="B65" s="260" t="s">
        <v>265</v>
      </c>
      <c r="C65" s="137">
        <v>33686.095999999998</v>
      </c>
      <c r="D65" s="152">
        <v>25894.22</v>
      </c>
      <c r="E65" s="152" t="s">
        <v>232</v>
      </c>
      <c r="F65" s="152" t="s">
        <v>233</v>
      </c>
      <c r="G65" s="152" t="s">
        <v>233</v>
      </c>
      <c r="H65" s="152" t="s">
        <v>232</v>
      </c>
      <c r="I65" s="152" t="s">
        <v>232</v>
      </c>
      <c r="J65" s="152">
        <v>59580.315999999999</v>
      </c>
      <c r="K65" s="153" t="s">
        <v>232</v>
      </c>
      <c r="M65" s="268"/>
      <c r="N65" s="260" t="s">
        <v>265</v>
      </c>
      <c r="O65" s="276">
        <v>101812.45</v>
      </c>
      <c r="Q65" s="268"/>
      <c r="R65" s="260" t="s">
        <v>265</v>
      </c>
      <c r="S65" s="261">
        <v>5</v>
      </c>
      <c r="T65" s="263">
        <v>6</v>
      </c>
      <c r="U65" s="259"/>
      <c r="V65" s="268"/>
      <c r="W65" s="260" t="s">
        <v>265</v>
      </c>
      <c r="X65" s="277">
        <v>91.5</v>
      </c>
      <c r="Y65" s="136" t="s">
        <v>232</v>
      </c>
      <c r="Z65" s="131" t="s">
        <v>232</v>
      </c>
      <c r="AA65" s="282"/>
      <c r="AB65" s="268"/>
      <c r="AC65" s="260" t="s">
        <v>265</v>
      </c>
      <c r="AD65" s="154">
        <v>1.003125</v>
      </c>
      <c r="AE65" s="155" t="s">
        <v>232</v>
      </c>
      <c r="AF65" s="168" t="s">
        <v>233</v>
      </c>
      <c r="AG65" s="155" t="s">
        <v>232</v>
      </c>
      <c r="AH65" s="155">
        <v>1.239431818181818</v>
      </c>
      <c r="AI65" s="155" t="s">
        <v>232</v>
      </c>
      <c r="AJ65" s="155" t="s">
        <v>232</v>
      </c>
      <c r="AK65" s="155" t="s">
        <v>232</v>
      </c>
      <c r="AL65" s="155" t="s">
        <v>232</v>
      </c>
      <c r="AM65" s="156">
        <v>15</v>
      </c>
      <c r="AO65" s="268"/>
      <c r="AP65" s="260" t="s">
        <v>265</v>
      </c>
      <c r="AQ65" s="131">
        <v>83.7</v>
      </c>
      <c r="AS65" s="268"/>
      <c r="AT65" s="260" t="s">
        <v>265</v>
      </c>
      <c r="AU65" s="278">
        <v>30651</v>
      </c>
    </row>
    <row r="66" spans="1:47" x14ac:dyDescent="0.2">
      <c r="A66" s="268"/>
      <c r="B66" s="269" t="s">
        <v>266</v>
      </c>
      <c r="C66" s="140">
        <v>34120.250740000003</v>
      </c>
      <c r="D66" s="141">
        <v>25902.605</v>
      </c>
      <c r="E66" s="141" t="s">
        <v>232</v>
      </c>
      <c r="F66" s="141" t="s">
        <v>233</v>
      </c>
      <c r="G66" s="141">
        <v>15.0375</v>
      </c>
      <c r="H66" s="141" t="s">
        <v>232</v>
      </c>
      <c r="I66" s="141" t="s">
        <v>232</v>
      </c>
      <c r="J66" s="141">
        <v>60037.893239999998</v>
      </c>
      <c r="K66" s="142" t="s">
        <v>232</v>
      </c>
      <c r="M66" s="268"/>
      <c r="N66" s="269" t="s">
        <v>266</v>
      </c>
      <c r="O66" s="272">
        <v>98318.62</v>
      </c>
      <c r="Q66" s="268"/>
      <c r="R66" s="269" t="s">
        <v>266</v>
      </c>
      <c r="S66" s="273">
        <v>5</v>
      </c>
      <c r="T66" s="146">
        <v>6</v>
      </c>
      <c r="U66" s="259"/>
      <c r="V66" s="268"/>
      <c r="W66" s="269" t="s">
        <v>266</v>
      </c>
      <c r="X66" s="273">
        <v>91</v>
      </c>
      <c r="Y66" s="150" t="s">
        <v>232</v>
      </c>
      <c r="Z66" s="146" t="s">
        <v>232</v>
      </c>
      <c r="AA66" s="282"/>
      <c r="AB66" s="268"/>
      <c r="AC66" s="269" t="s">
        <v>266</v>
      </c>
      <c r="AD66" s="147">
        <v>1.0039473684210527</v>
      </c>
      <c r="AE66" s="148" t="s">
        <v>232</v>
      </c>
      <c r="AF66" s="169" t="s">
        <v>233</v>
      </c>
      <c r="AG66" s="148" t="s">
        <v>232</v>
      </c>
      <c r="AH66" s="148">
        <v>1.2394736842105263</v>
      </c>
      <c r="AI66" s="148" t="s">
        <v>232</v>
      </c>
      <c r="AJ66" s="148" t="s">
        <v>232</v>
      </c>
      <c r="AK66" s="148" t="s">
        <v>232</v>
      </c>
      <c r="AL66" s="148" t="s">
        <v>232</v>
      </c>
      <c r="AM66" s="149">
        <v>15.25</v>
      </c>
      <c r="AO66" s="268"/>
      <c r="AP66" s="269" t="s">
        <v>266</v>
      </c>
      <c r="AQ66" s="274">
        <v>89.9</v>
      </c>
      <c r="AS66" s="268"/>
      <c r="AT66" s="269" t="s">
        <v>266</v>
      </c>
      <c r="AU66" s="275">
        <v>39283</v>
      </c>
    </row>
    <row r="67" spans="1:47" x14ac:dyDescent="0.2">
      <c r="A67" s="268">
        <v>1886</v>
      </c>
      <c r="B67" s="260" t="s">
        <v>258</v>
      </c>
      <c r="C67" s="137">
        <v>34393.302000000003</v>
      </c>
      <c r="D67" s="152">
        <v>25909.455000000002</v>
      </c>
      <c r="E67" s="152" t="s">
        <v>232</v>
      </c>
      <c r="F67" s="152" t="s">
        <v>233</v>
      </c>
      <c r="G67" s="152" t="s">
        <v>233</v>
      </c>
      <c r="H67" s="152" t="s">
        <v>232</v>
      </c>
      <c r="I67" s="152" t="s">
        <v>232</v>
      </c>
      <c r="J67" s="152">
        <v>60302.757000000005</v>
      </c>
      <c r="K67" s="153" t="s">
        <v>232</v>
      </c>
      <c r="M67" s="268">
        <v>1886</v>
      </c>
      <c r="N67" s="260" t="s">
        <v>258</v>
      </c>
      <c r="O67" s="276">
        <v>95569.86</v>
      </c>
      <c r="Q67" s="268">
        <v>1885</v>
      </c>
      <c r="R67" s="260" t="s">
        <v>258</v>
      </c>
      <c r="S67" s="261">
        <v>5</v>
      </c>
      <c r="T67" s="263">
        <v>6</v>
      </c>
      <c r="U67" s="259"/>
      <c r="V67" s="268">
        <v>1888</v>
      </c>
      <c r="W67" s="260" t="s">
        <v>258</v>
      </c>
      <c r="X67" s="277">
        <v>90.5</v>
      </c>
      <c r="Y67" s="136" t="s">
        <v>232</v>
      </c>
      <c r="Z67" s="131" t="s">
        <v>232</v>
      </c>
      <c r="AA67" s="282"/>
      <c r="AB67" s="268">
        <v>1885</v>
      </c>
      <c r="AC67" s="260" t="s">
        <v>258</v>
      </c>
      <c r="AD67" s="154">
        <v>1.003222222222222</v>
      </c>
      <c r="AE67" s="155" t="s">
        <v>232</v>
      </c>
      <c r="AF67" s="168" t="s">
        <v>233</v>
      </c>
      <c r="AG67" s="155" t="s">
        <v>232</v>
      </c>
      <c r="AH67" s="155">
        <v>1.2368253968253964</v>
      </c>
      <c r="AI67" s="155" t="s">
        <v>232</v>
      </c>
      <c r="AJ67" s="155" t="s">
        <v>232</v>
      </c>
      <c r="AK67" s="155" t="s">
        <v>232</v>
      </c>
      <c r="AL67" s="155" t="s">
        <v>232</v>
      </c>
      <c r="AM67" s="156">
        <v>14.802430555555555</v>
      </c>
      <c r="AO67" s="268">
        <v>1926</v>
      </c>
      <c r="AP67" s="260" t="s">
        <v>258</v>
      </c>
      <c r="AQ67" s="131">
        <v>87.3</v>
      </c>
      <c r="AS67" s="268">
        <v>1933</v>
      </c>
      <c r="AT67" s="260" t="s">
        <v>258</v>
      </c>
      <c r="AU67" s="278">
        <v>44797</v>
      </c>
    </row>
    <row r="68" spans="1:47" x14ac:dyDescent="0.2">
      <c r="A68" s="268"/>
      <c r="B68" s="269" t="s">
        <v>260</v>
      </c>
      <c r="C68" s="140">
        <v>34465.125</v>
      </c>
      <c r="D68" s="141">
        <v>25912.81</v>
      </c>
      <c r="E68" s="141" t="s">
        <v>232</v>
      </c>
      <c r="F68" s="141" t="s">
        <v>233</v>
      </c>
      <c r="G68" s="141" t="s">
        <v>233</v>
      </c>
      <c r="H68" s="141" t="s">
        <v>232</v>
      </c>
      <c r="I68" s="141" t="s">
        <v>232</v>
      </c>
      <c r="J68" s="141">
        <v>60377.934999999998</v>
      </c>
      <c r="K68" s="142" t="s">
        <v>232</v>
      </c>
      <c r="M68" s="268"/>
      <c r="N68" s="269" t="s">
        <v>260</v>
      </c>
      <c r="O68" s="272">
        <v>96208.91</v>
      </c>
      <c r="Q68" s="268"/>
      <c r="R68" s="269" t="s">
        <v>260</v>
      </c>
      <c r="S68" s="273">
        <v>5</v>
      </c>
      <c r="T68" s="146">
        <v>6</v>
      </c>
      <c r="U68" s="259"/>
      <c r="V68" s="268"/>
      <c r="W68" s="269" t="s">
        <v>260</v>
      </c>
      <c r="X68" s="273">
        <v>91</v>
      </c>
      <c r="Y68" s="150" t="s">
        <v>232</v>
      </c>
      <c r="Z68" s="146" t="s">
        <v>232</v>
      </c>
      <c r="AA68" s="282"/>
      <c r="AB68" s="268"/>
      <c r="AC68" s="269" t="s">
        <v>260</v>
      </c>
      <c r="AD68" s="147">
        <v>1.0015753968253969</v>
      </c>
      <c r="AE68" s="148" t="s">
        <v>232</v>
      </c>
      <c r="AF68" s="169" t="s">
        <v>233</v>
      </c>
      <c r="AG68" s="148" t="s">
        <v>232</v>
      </c>
      <c r="AH68" s="148">
        <v>1.2370634920634922</v>
      </c>
      <c r="AI68" s="148" t="s">
        <v>232</v>
      </c>
      <c r="AJ68" s="148" t="s">
        <v>232</v>
      </c>
      <c r="AK68" s="148" t="s">
        <v>232</v>
      </c>
      <c r="AL68" s="148" t="s">
        <v>232</v>
      </c>
      <c r="AM68" s="149">
        <v>12.5</v>
      </c>
      <c r="AO68" s="268"/>
      <c r="AP68" s="269" t="s">
        <v>260</v>
      </c>
      <c r="AQ68" s="274">
        <v>90.9</v>
      </c>
      <c r="AS68" s="268"/>
      <c r="AT68" s="269" t="s">
        <v>260</v>
      </c>
      <c r="AU68" s="275">
        <v>45371</v>
      </c>
    </row>
    <row r="69" spans="1:47" x14ac:dyDescent="0.2">
      <c r="A69" s="268"/>
      <c r="B69" s="260" t="s">
        <v>241</v>
      </c>
      <c r="C69" s="137">
        <v>35001.201000000001</v>
      </c>
      <c r="D69" s="152">
        <v>25916.945</v>
      </c>
      <c r="E69" s="152" t="s">
        <v>232</v>
      </c>
      <c r="F69" s="152" t="s">
        <v>233</v>
      </c>
      <c r="G69" s="152" t="s">
        <v>233</v>
      </c>
      <c r="H69" s="152" t="s">
        <v>232</v>
      </c>
      <c r="I69" s="152" t="s">
        <v>232</v>
      </c>
      <c r="J69" s="152">
        <v>60918.146000000001</v>
      </c>
      <c r="K69" s="153" t="s">
        <v>232</v>
      </c>
      <c r="M69" s="268"/>
      <c r="N69" s="260" t="s">
        <v>241</v>
      </c>
      <c r="O69" s="276">
        <v>96811.47</v>
      </c>
      <c r="Q69" s="268"/>
      <c r="R69" s="260" t="s">
        <v>241</v>
      </c>
      <c r="S69" s="261">
        <v>5</v>
      </c>
      <c r="T69" s="263">
        <v>6</v>
      </c>
      <c r="U69" s="259"/>
      <c r="V69" s="268"/>
      <c r="W69" s="260" t="s">
        <v>241</v>
      </c>
      <c r="X69" s="277">
        <v>89.5</v>
      </c>
      <c r="Y69" s="136" t="s">
        <v>232</v>
      </c>
      <c r="Z69" s="131" t="s">
        <v>232</v>
      </c>
      <c r="AA69" s="282"/>
      <c r="AB69" s="268"/>
      <c r="AC69" s="260" t="s">
        <v>241</v>
      </c>
      <c r="AD69" s="154">
        <v>1.0162678571428572</v>
      </c>
      <c r="AE69" s="155" t="s">
        <v>232</v>
      </c>
      <c r="AF69" s="168" t="s">
        <v>233</v>
      </c>
      <c r="AG69" s="155" t="s">
        <v>232</v>
      </c>
      <c r="AH69" s="155">
        <v>1.2560583333333333</v>
      </c>
      <c r="AI69" s="155" t="s">
        <v>232</v>
      </c>
      <c r="AJ69" s="155" t="s">
        <v>232</v>
      </c>
      <c r="AK69" s="155" t="s">
        <v>232</v>
      </c>
      <c r="AL69" s="155" t="s">
        <v>232</v>
      </c>
      <c r="AM69" s="156">
        <v>13.5</v>
      </c>
      <c r="AO69" s="268"/>
      <c r="AP69" s="260" t="s">
        <v>241</v>
      </c>
      <c r="AQ69" s="131">
        <v>91.9</v>
      </c>
      <c r="AS69" s="268"/>
      <c r="AT69" s="260" t="s">
        <v>241</v>
      </c>
      <c r="AU69" s="278">
        <v>44294</v>
      </c>
    </row>
    <row r="70" spans="1:47" x14ac:dyDescent="0.2">
      <c r="A70" s="268"/>
      <c r="B70" s="269" t="s">
        <v>261</v>
      </c>
      <c r="C70" s="140">
        <v>36324.445</v>
      </c>
      <c r="D70" s="141">
        <v>25923.174999999999</v>
      </c>
      <c r="E70" s="141" t="s">
        <v>232</v>
      </c>
      <c r="F70" s="141" t="s">
        <v>233</v>
      </c>
      <c r="G70" s="141" t="s">
        <v>233</v>
      </c>
      <c r="H70" s="141" t="s">
        <v>232</v>
      </c>
      <c r="I70" s="141" t="s">
        <v>232</v>
      </c>
      <c r="J70" s="141">
        <v>62247.62</v>
      </c>
      <c r="K70" s="142" t="s">
        <v>232</v>
      </c>
      <c r="M70" s="268"/>
      <c r="N70" s="269" t="s">
        <v>261</v>
      </c>
      <c r="O70" s="272">
        <v>95680.67</v>
      </c>
      <c r="Q70" s="268"/>
      <c r="R70" s="269" t="s">
        <v>261</v>
      </c>
      <c r="S70" s="273">
        <v>5</v>
      </c>
      <c r="T70" s="146">
        <v>6</v>
      </c>
      <c r="U70" s="259"/>
      <c r="V70" s="268"/>
      <c r="W70" s="269" t="s">
        <v>261</v>
      </c>
      <c r="X70" s="273">
        <v>90</v>
      </c>
      <c r="Y70" s="150" t="s">
        <v>232</v>
      </c>
      <c r="Z70" s="146" t="s">
        <v>232</v>
      </c>
      <c r="AA70" s="282"/>
      <c r="AB70" s="268"/>
      <c r="AC70" s="269" t="s">
        <v>261</v>
      </c>
      <c r="AD70" s="147">
        <v>1.028342803030303</v>
      </c>
      <c r="AE70" s="148" t="s">
        <v>232</v>
      </c>
      <c r="AF70" s="169" t="s">
        <v>233</v>
      </c>
      <c r="AG70" s="148" t="s">
        <v>232</v>
      </c>
      <c r="AH70" s="148">
        <v>1.2619886363636363</v>
      </c>
      <c r="AI70" s="148" t="s">
        <v>232</v>
      </c>
      <c r="AJ70" s="148" t="s">
        <v>232</v>
      </c>
      <c r="AK70" s="148" t="s">
        <v>232</v>
      </c>
      <c r="AL70" s="148" t="s">
        <v>232</v>
      </c>
      <c r="AM70" s="149">
        <v>14</v>
      </c>
      <c r="AO70" s="268"/>
      <c r="AP70" s="269" t="s">
        <v>261</v>
      </c>
      <c r="AQ70" s="274">
        <v>93.1</v>
      </c>
      <c r="AS70" s="268"/>
      <c r="AT70" s="269" t="s">
        <v>261</v>
      </c>
      <c r="AU70" s="275">
        <v>37532</v>
      </c>
    </row>
    <row r="71" spans="1:47" x14ac:dyDescent="0.2">
      <c r="A71" s="268"/>
      <c r="B71" s="260" t="s">
        <v>245</v>
      </c>
      <c r="C71" s="137">
        <v>36266.925999999999</v>
      </c>
      <c r="D71" s="152">
        <v>25929.255000000001</v>
      </c>
      <c r="E71" s="152" t="s">
        <v>232</v>
      </c>
      <c r="F71" s="152" t="s">
        <v>233</v>
      </c>
      <c r="G71" s="152" t="s">
        <v>233</v>
      </c>
      <c r="H71" s="152" t="s">
        <v>232</v>
      </c>
      <c r="I71" s="152" t="s">
        <v>232</v>
      </c>
      <c r="J71" s="152">
        <v>62196.180999999997</v>
      </c>
      <c r="K71" s="153" t="s">
        <v>232</v>
      </c>
      <c r="M71" s="268"/>
      <c r="N71" s="260" t="s">
        <v>245</v>
      </c>
      <c r="O71" s="276">
        <v>94142.91</v>
      </c>
      <c r="Q71" s="268"/>
      <c r="R71" s="260" t="s">
        <v>245</v>
      </c>
      <c r="S71" s="261">
        <v>5</v>
      </c>
      <c r="T71" s="263">
        <v>6</v>
      </c>
      <c r="U71" s="259"/>
      <c r="V71" s="268"/>
      <c r="W71" s="260" t="s">
        <v>245</v>
      </c>
      <c r="X71" s="277">
        <v>91</v>
      </c>
      <c r="Y71" s="136" t="s">
        <v>232</v>
      </c>
      <c r="Z71" s="131" t="s">
        <v>232</v>
      </c>
      <c r="AA71" s="282"/>
      <c r="AB71" s="268"/>
      <c r="AC71" s="260" t="s">
        <v>245</v>
      </c>
      <c r="AD71" s="154">
        <v>1.0009806818181815</v>
      </c>
      <c r="AE71" s="155" t="s">
        <v>232</v>
      </c>
      <c r="AF71" s="155">
        <v>25.297999999999998</v>
      </c>
      <c r="AG71" s="155" t="s">
        <v>232</v>
      </c>
      <c r="AH71" s="155">
        <v>1.2357454545454545</v>
      </c>
      <c r="AI71" s="155" t="s">
        <v>232</v>
      </c>
      <c r="AJ71" s="155" t="s">
        <v>232</v>
      </c>
      <c r="AK71" s="155" t="s">
        <v>232</v>
      </c>
      <c r="AL71" s="155" t="s">
        <v>232</v>
      </c>
      <c r="AM71" s="156">
        <v>10.5</v>
      </c>
      <c r="AO71" s="268"/>
      <c r="AP71" s="260" t="s">
        <v>245</v>
      </c>
      <c r="AQ71" s="131">
        <v>95.4</v>
      </c>
      <c r="AS71" s="268"/>
      <c r="AT71" s="260" t="s">
        <v>245</v>
      </c>
      <c r="AU71" s="278">
        <v>30336</v>
      </c>
    </row>
    <row r="72" spans="1:47" x14ac:dyDescent="0.2">
      <c r="A72" s="268"/>
      <c r="B72" s="269" t="s">
        <v>240</v>
      </c>
      <c r="C72" s="140">
        <v>35473.050999999999</v>
      </c>
      <c r="D72" s="141">
        <v>25932.62</v>
      </c>
      <c r="E72" s="141" t="s">
        <v>232</v>
      </c>
      <c r="F72" s="141" t="s">
        <v>233</v>
      </c>
      <c r="G72" s="141">
        <v>632.42700000000002</v>
      </c>
      <c r="H72" s="141" t="s">
        <v>232</v>
      </c>
      <c r="I72" s="141" t="s">
        <v>232</v>
      </c>
      <c r="J72" s="141">
        <v>62038.097999999998</v>
      </c>
      <c r="K72" s="142" t="s">
        <v>232</v>
      </c>
      <c r="M72" s="268"/>
      <c r="N72" s="269" t="s">
        <v>240</v>
      </c>
      <c r="O72" s="272">
        <v>95691.18</v>
      </c>
      <c r="Q72" s="268"/>
      <c r="R72" s="269" t="s">
        <v>240</v>
      </c>
      <c r="S72" s="273">
        <v>5</v>
      </c>
      <c r="T72" s="146">
        <v>6</v>
      </c>
      <c r="U72" s="259"/>
      <c r="V72" s="268"/>
      <c r="W72" s="269" t="s">
        <v>240</v>
      </c>
      <c r="X72" s="273">
        <v>92</v>
      </c>
      <c r="Y72" s="150" t="s">
        <v>232</v>
      </c>
      <c r="Z72" s="146" t="s">
        <v>232</v>
      </c>
      <c r="AA72" s="282"/>
      <c r="AB72" s="268"/>
      <c r="AC72" s="269" t="s">
        <v>240</v>
      </c>
      <c r="AD72" s="147">
        <v>1.0010424999999996</v>
      </c>
      <c r="AE72" s="148" t="s">
        <v>232</v>
      </c>
      <c r="AF72" s="148">
        <v>25.256666666666668</v>
      </c>
      <c r="AG72" s="148" t="s">
        <v>232</v>
      </c>
      <c r="AH72" s="148">
        <v>1.2377375000000002</v>
      </c>
      <c r="AI72" s="148" t="s">
        <v>232</v>
      </c>
      <c r="AJ72" s="148" t="s">
        <v>232</v>
      </c>
      <c r="AK72" s="148" t="s">
        <v>232</v>
      </c>
      <c r="AL72" s="148" t="s">
        <v>232</v>
      </c>
      <c r="AM72" s="149">
        <v>10.25</v>
      </c>
      <c r="AO72" s="268"/>
      <c r="AP72" s="269" t="s">
        <v>240</v>
      </c>
      <c r="AQ72" s="274">
        <v>96.5</v>
      </c>
      <c r="AS72" s="268"/>
      <c r="AT72" s="269" t="s">
        <v>240</v>
      </c>
      <c r="AU72" s="275">
        <v>24685</v>
      </c>
    </row>
    <row r="73" spans="1:47" x14ac:dyDescent="0.2">
      <c r="A73" s="268"/>
      <c r="B73" s="260" t="s">
        <v>244</v>
      </c>
      <c r="C73" s="137">
        <v>35342.961000000003</v>
      </c>
      <c r="D73" s="152">
        <v>25936.695</v>
      </c>
      <c r="E73" s="152" t="s">
        <v>232</v>
      </c>
      <c r="F73" s="152" t="s">
        <v>233</v>
      </c>
      <c r="G73" s="152" t="s">
        <v>233</v>
      </c>
      <c r="H73" s="152" t="s">
        <v>232</v>
      </c>
      <c r="I73" s="152" t="s">
        <v>232</v>
      </c>
      <c r="J73" s="152">
        <v>61279.656000000003</v>
      </c>
      <c r="K73" s="153" t="s">
        <v>232</v>
      </c>
      <c r="M73" s="268"/>
      <c r="N73" s="260" t="s">
        <v>244</v>
      </c>
      <c r="O73" s="276">
        <v>99591.98</v>
      </c>
      <c r="Q73" s="268"/>
      <c r="R73" s="260" t="s">
        <v>244</v>
      </c>
      <c r="S73" s="261">
        <v>5</v>
      </c>
      <c r="T73" s="263">
        <v>6</v>
      </c>
      <c r="U73" s="259"/>
      <c r="V73" s="268"/>
      <c r="W73" s="260" t="s">
        <v>244</v>
      </c>
      <c r="X73" s="277">
        <v>94</v>
      </c>
      <c r="Y73" s="136" t="s">
        <v>232</v>
      </c>
      <c r="Z73" s="131" t="s">
        <v>232</v>
      </c>
      <c r="AA73" s="282"/>
      <c r="AB73" s="268"/>
      <c r="AC73" s="260" t="s">
        <v>244</v>
      </c>
      <c r="AD73" s="154">
        <v>0.99978000000000022</v>
      </c>
      <c r="AE73" s="155" t="s">
        <v>232</v>
      </c>
      <c r="AF73" s="155">
        <v>25.209199999999989</v>
      </c>
      <c r="AG73" s="155" t="s">
        <v>232</v>
      </c>
      <c r="AH73" s="155">
        <v>1.2367361111111115</v>
      </c>
      <c r="AI73" s="155" t="s">
        <v>232</v>
      </c>
      <c r="AJ73" s="155" t="s">
        <v>232</v>
      </c>
      <c r="AK73" s="155" t="s">
        <v>232</v>
      </c>
      <c r="AL73" s="155" t="s">
        <v>232</v>
      </c>
      <c r="AM73" s="156">
        <v>11</v>
      </c>
      <c r="AO73" s="268"/>
      <c r="AP73" s="260" t="s">
        <v>244</v>
      </c>
      <c r="AQ73" s="131">
        <v>93.2</v>
      </c>
      <c r="AS73" s="268"/>
      <c r="AT73" s="260" t="s">
        <v>244</v>
      </c>
      <c r="AU73" s="278">
        <v>21084</v>
      </c>
    </row>
    <row r="74" spans="1:47" x14ac:dyDescent="0.2">
      <c r="A74" s="268"/>
      <c r="B74" s="269" t="s">
        <v>262</v>
      </c>
      <c r="C74" s="140">
        <v>34822.012999999999</v>
      </c>
      <c r="D74" s="141">
        <v>25942.345000000001</v>
      </c>
      <c r="E74" s="141" t="s">
        <v>232</v>
      </c>
      <c r="F74" s="141" t="s">
        <v>233</v>
      </c>
      <c r="G74" s="141" t="s">
        <v>233</v>
      </c>
      <c r="H74" s="141" t="s">
        <v>232</v>
      </c>
      <c r="I74" s="141" t="s">
        <v>232</v>
      </c>
      <c r="J74" s="141">
        <v>60764.358</v>
      </c>
      <c r="K74" s="142" t="s">
        <v>232</v>
      </c>
      <c r="M74" s="268"/>
      <c r="N74" s="269" t="s">
        <v>262</v>
      </c>
      <c r="O74" s="272">
        <v>103797.67</v>
      </c>
      <c r="Q74" s="268"/>
      <c r="R74" s="269" t="s">
        <v>262</v>
      </c>
      <c r="S74" s="273">
        <v>5</v>
      </c>
      <c r="T74" s="146">
        <v>6</v>
      </c>
      <c r="U74" s="259"/>
      <c r="V74" s="268"/>
      <c r="W74" s="269" t="s">
        <v>262</v>
      </c>
      <c r="X74" s="273">
        <v>96</v>
      </c>
      <c r="Y74" s="150" t="s">
        <v>232</v>
      </c>
      <c r="Z74" s="146" t="s">
        <v>232</v>
      </c>
      <c r="AA74" s="282"/>
      <c r="AB74" s="268"/>
      <c r="AC74" s="269" t="s">
        <v>262</v>
      </c>
      <c r="AD74" s="147">
        <v>1.0016833333333333</v>
      </c>
      <c r="AE74" s="148" t="s">
        <v>232</v>
      </c>
      <c r="AF74" s="148">
        <v>25.247916666666658</v>
      </c>
      <c r="AG74" s="148" t="s">
        <v>232</v>
      </c>
      <c r="AH74" s="148">
        <v>1.2385205882352941</v>
      </c>
      <c r="AI74" s="148" t="s">
        <v>232</v>
      </c>
      <c r="AJ74" s="148" t="s">
        <v>232</v>
      </c>
      <c r="AK74" s="148" t="s">
        <v>232</v>
      </c>
      <c r="AL74" s="148" t="s">
        <v>232</v>
      </c>
      <c r="AM74" s="149">
        <v>11.0821875</v>
      </c>
      <c r="AO74" s="268"/>
      <c r="AP74" s="269" t="s">
        <v>262</v>
      </c>
      <c r="AQ74" s="274">
        <v>96.5</v>
      </c>
      <c r="AS74" s="268"/>
      <c r="AT74" s="269" t="s">
        <v>262</v>
      </c>
      <c r="AU74" s="275">
        <v>20153</v>
      </c>
    </row>
    <row r="75" spans="1:47" x14ac:dyDescent="0.2">
      <c r="A75" s="268"/>
      <c r="B75" s="260" t="s">
        <v>263</v>
      </c>
      <c r="C75" s="137">
        <v>34141.356</v>
      </c>
      <c r="D75" s="152">
        <v>25946.634999999998</v>
      </c>
      <c r="E75" s="152" t="s">
        <v>232</v>
      </c>
      <c r="F75" s="152" t="s">
        <v>233</v>
      </c>
      <c r="G75" s="152" t="s">
        <v>233</v>
      </c>
      <c r="H75" s="152" t="s">
        <v>232</v>
      </c>
      <c r="I75" s="152" t="s">
        <v>232</v>
      </c>
      <c r="J75" s="152">
        <v>60087.990999999995</v>
      </c>
      <c r="K75" s="153" t="s">
        <v>232</v>
      </c>
      <c r="M75" s="268"/>
      <c r="N75" s="260" t="s">
        <v>263</v>
      </c>
      <c r="O75" s="276">
        <v>108595.83</v>
      </c>
      <c r="Q75" s="268"/>
      <c r="R75" s="260" t="s">
        <v>263</v>
      </c>
      <c r="S75" s="261">
        <v>5</v>
      </c>
      <c r="T75" s="263">
        <v>6</v>
      </c>
      <c r="U75" s="259"/>
      <c r="V75" s="268"/>
      <c r="W75" s="260" t="s">
        <v>263</v>
      </c>
      <c r="X75" s="277">
        <v>94</v>
      </c>
      <c r="Y75" s="136" t="s">
        <v>232</v>
      </c>
      <c r="Z75" s="131" t="s">
        <v>232</v>
      </c>
      <c r="AA75" s="282"/>
      <c r="AB75" s="268"/>
      <c r="AC75" s="260" t="s">
        <v>263</v>
      </c>
      <c r="AD75" s="154">
        <v>0.99712916666666673</v>
      </c>
      <c r="AE75" s="155" t="s">
        <v>232</v>
      </c>
      <c r="AF75" s="155">
        <v>25.18</v>
      </c>
      <c r="AG75" s="155" t="s">
        <v>232</v>
      </c>
      <c r="AH75" s="155">
        <v>1.2366833333333334</v>
      </c>
      <c r="AI75" s="155" t="s">
        <v>232</v>
      </c>
      <c r="AJ75" s="155" t="s">
        <v>232</v>
      </c>
      <c r="AK75" s="155" t="s">
        <v>232</v>
      </c>
      <c r="AL75" s="155" t="s">
        <v>232</v>
      </c>
      <c r="AM75" s="156">
        <v>12.5</v>
      </c>
      <c r="AO75" s="268"/>
      <c r="AP75" s="260" t="s">
        <v>263</v>
      </c>
      <c r="AQ75" s="131">
        <v>93.3</v>
      </c>
      <c r="AS75" s="268"/>
      <c r="AT75" s="260" t="s">
        <v>263</v>
      </c>
      <c r="AU75" s="278">
        <v>17551</v>
      </c>
    </row>
    <row r="76" spans="1:47" x14ac:dyDescent="0.2">
      <c r="A76" s="268"/>
      <c r="B76" s="269" t="s">
        <v>264</v>
      </c>
      <c r="C76" s="140">
        <v>33273.535000000003</v>
      </c>
      <c r="D76" s="141">
        <v>25951.05</v>
      </c>
      <c r="E76" s="141" t="s">
        <v>232</v>
      </c>
      <c r="F76" s="141" t="s">
        <v>233</v>
      </c>
      <c r="G76" s="141" t="s">
        <v>233</v>
      </c>
      <c r="H76" s="141" t="s">
        <v>232</v>
      </c>
      <c r="I76" s="141" t="s">
        <v>232</v>
      </c>
      <c r="J76" s="141">
        <v>59224.585000000006</v>
      </c>
      <c r="K76" s="142" t="s">
        <v>232</v>
      </c>
      <c r="M76" s="268"/>
      <c r="N76" s="269" t="s">
        <v>264</v>
      </c>
      <c r="O76" s="272">
        <v>109727.53</v>
      </c>
      <c r="Q76" s="268"/>
      <c r="R76" s="269" t="s">
        <v>264</v>
      </c>
      <c r="S76" s="273">
        <v>5</v>
      </c>
      <c r="T76" s="146">
        <v>6</v>
      </c>
      <c r="U76" s="259"/>
      <c r="V76" s="268"/>
      <c r="W76" s="269" t="s">
        <v>264</v>
      </c>
      <c r="X76" s="273">
        <v>94.5</v>
      </c>
      <c r="Y76" s="150" t="s">
        <v>232</v>
      </c>
      <c r="Z76" s="146" t="s">
        <v>232</v>
      </c>
      <c r="AA76" s="282"/>
      <c r="AB76" s="268"/>
      <c r="AC76" s="269" t="s">
        <v>264</v>
      </c>
      <c r="AD76" s="147">
        <v>0.99810800000000011</v>
      </c>
      <c r="AE76" s="148" t="s">
        <v>232</v>
      </c>
      <c r="AF76" s="148">
        <v>25.182200000000002</v>
      </c>
      <c r="AG76" s="148" t="s">
        <v>232</v>
      </c>
      <c r="AH76" s="148">
        <v>1.2368180000000002</v>
      </c>
      <c r="AI76" s="148" t="s">
        <v>232</v>
      </c>
      <c r="AJ76" s="148" t="s">
        <v>232</v>
      </c>
      <c r="AK76" s="148" t="s">
        <v>232</v>
      </c>
      <c r="AL76" s="148" t="s">
        <v>232</v>
      </c>
      <c r="AM76" s="149">
        <v>13</v>
      </c>
      <c r="AO76" s="268"/>
      <c r="AP76" s="269" t="s">
        <v>264</v>
      </c>
      <c r="AQ76" s="274">
        <v>99.2</v>
      </c>
      <c r="AS76" s="268"/>
      <c r="AT76" s="269" t="s">
        <v>264</v>
      </c>
      <c r="AU76" s="275">
        <v>17031</v>
      </c>
    </row>
    <row r="77" spans="1:47" x14ac:dyDescent="0.2">
      <c r="A77" s="268"/>
      <c r="B77" s="260" t="s">
        <v>265</v>
      </c>
      <c r="C77" s="137">
        <v>32760.194</v>
      </c>
      <c r="D77" s="152">
        <v>25953.95</v>
      </c>
      <c r="E77" s="152" t="s">
        <v>232</v>
      </c>
      <c r="F77" s="152" t="s">
        <v>233</v>
      </c>
      <c r="G77" s="152" t="s">
        <v>233</v>
      </c>
      <c r="H77" s="152" t="s">
        <v>232</v>
      </c>
      <c r="I77" s="152" t="s">
        <v>232</v>
      </c>
      <c r="J77" s="152">
        <v>58714.144</v>
      </c>
      <c r="K77" s="153" t="s">
        <v>232</v>
      </c>
      <c r="M77" s="268"/>
      <c r="N77" s="260" t="s">
        <v>265</v>
      </c>
      <c r="O77" s="276">
        <v>105936.89</v>
      </c>
      <c r="Q77" s="268"/>
      <c r="R77" s="260" t="s">
        <v>265</v>
      </c>
      <c r="S77" s="261">
        <v>5</v>
      </c>
      <c r="T77" s="263">
        <v>6</v>
      </c>
      <c r="U77" s="259"/>
      <c r="V77" s="268"/>
      <c r="W77" s="260" t="s">
        <v>265</v>
      </c>
      <c r="X77" s="277">
        <v>94</v>
      </c>
      <c r="Y77" s="136" t="s">
        <v>232</v>
      </c>
      <c r="Z77" s="131" t="s">
        <v>232</v>
      </c>
      <c r="AA77" s="282"/>
      <c r="AB77" s="268"/>
      <c r="AC77" s="260" t="s">
        <v>265</v>
      </c>
      <c r="AD77" s="154">
        <v>0.99721249999999995</v>
      </c>
      <c r="AE77" s="155" t="s">
        <v>232</v>
      </c>
      <c r="AF77" s="155">
        <v>25.196086956521743</v>
      </c>
      <c r="AG77" s="155" t="s">
        <v>232</v>
      </c>
      <c r="AH77" s="155">
        <v>1.2360291666666667</v>
      </c>
      <c r="AI77" s="155" t="s">
        <v>232</v>
      </c>
      <c r="AJ77" s="155" t="s">
        <v>232</v>
      </c>
      <c r="AK77" s="155" t="s">
        <v>232</v>
      </c>
      <c r="AL77" s="155" t="s">
        <v>232</v>
      </c>
      <c r="AM77" s="156">
        <v>16.5</v>
      </c>
      <c r="AO77" s="268"/>
      <c r="AP77" s="260" t="s">
        <v>265</v>
      </c>
      <c r="AQ77" s="131">
        <v>96.8</v>
      </c>
      <c r="AS77" s="268"/>
      <c r="AT77" s="260" t="s">
        <v>265</v>
      </c>
      <c r="AU77" s="278">
        <v>20125</v>
      </c>
    </row>
    <row r="78" spans="1:47" x14ac:dyDescent="0.2">
      <c r="A78" s="268"/>
      <c r="B78" s="269" t="s">
        <v>266</v>
      </c>
      <c r="C78" s="140">
        <v>33180.319799999997</v>
      </c>
      <c r="D78" s="141">
        <v>25956.5</v>
      </c>
      <c r="E78" s="141" t="s">
        <v>232</v>
      </c>
      <c r="F78" s="141" t="s">
        <v>233</v>
      </c>
      <c r="G78" s="141">
        <v>65.779499999999999</v>
      </c>
      <c r="H78" s="141" t="s">
        <v>232</v>
      </c>
      <c r="I78" s="141" t="s">
        <v>232</v>
      </c>
      <c r="J78" s="141">
        <v>59202.599299999994</v>
      </c>
      <c r="K78" s="142" t="s">
        <v>232</v>
      </c>
      <c r="M78" s="268"/>
      <c r="N78" s="269" t="s">
        <v>266</v>
      </c>
      <c r="O78" s="272">
        <v>104513.02</v>
      </c>
      <c r="Q78" s="268"/>
      <c r="R78" s="269" t="s">
        <v>266</v>
      </c>
      <c r="S78" s="273">
        <v>5</v>
      </c>
      <c r="T78" s="146">
        <v>6</v>
      </c>
      <c r="U78" s="259"/>
      <c r="V78" s="268"/>
      <c r="W78" s="269" t="s">
        <v>266</v>
      </c>
      <c r="X78" s="273">
        <v>94.5</v>
      </c>
      <c r="Y78" s="150" t="s">
        <v>232</v>
      </c>
      <c r="Z78" s="146" t="s">
        <v>232</v>
      </c>
      <c r="AA78" s="282"/>
      <c r="AB78" s="268"/>
      <c r="AC78" s="269" t="s">
        <v>266</v>
      </c>
      <c r="AD78" s="147">
        <v>1.0000454545454547</v>
      </c>
      <c r="AE78" s="148" t="s">
        <v>232</v>
      </c>
      <c r="AF78" s="148">
        <v>25.257272727272731</v>
      </c>
      <c r="AG78" s="148" t="s">
        <v>232</v>
      </c>
      <c r="AH78" s="148">
        <v>1.2356863636363637</v>
      </c>
      <c r="AI78" s="148" t="s">
        <v>232</v>
      </c>
      <c r="AJ78" s="148" t="s">
        <v>232</v>
      </c>
      <c r="AK78" s="148" t="s">
        <v>232</v>
      </c>
      <c r="AL78" s="148" t="s">
        <v>232</v>
      </c>
      <c r="AM78" s="149">
        <v>17.5</v>
      </c>
      <c r="AO78" s="268"/>
      <c r="AP78" s="269" t="s">
        <v>266</v>
      </c>
      <c r="AQ78" s="274">
        <v>96.5</v>
      </c>
      <c r="AS78" s="268"/>
      <c r="AT78" s="269" t="s">
        <v>266</v>
      </c>
      <c r="AU78" s="275">
        <v>25765</v>
      </c>
    </row>
    <row r="79" spans="1:47" x14ac:dyDescent="0.2">
      <c r="A79" s="268">
        <v>1887</v>
      </c>
      <c r="B79" s="260" t="s">
        <v>258</v>
      </c>
      <c r="C79" s="137">
        <v>33289.949000000001</v>
      </c>
      <c r="D79" s="152">
        <v>25852.74</v>
      </c>
      <c r="E79" s="152" t="s">
        <v>232</v>
      </c>
      <c r="F79" s="152" t="s">
        <v>233</v>
      </c>
      <c r="G79" s="152" t="s">
        <v>233</v>
      </c>
      <c r="H79" s="152" t="s">
        <v>232</v>
      </c>
      <c r="I79" s="152" t="s">
        <v>232</v>
      </c>
      <c r="J79" s="152">
        <v>59142.688999999998</v>
      </c>
      <c r="K79" s="153" t="s">
        <v>232</v>
      </c>
      <c r="M79" s="268">
        <v>1887</v>
      </c>
      <c r="N79" s="260" t="s">
        <v>258</v>
      </c>
      <c r="O79" s="276">
        <v>101703.29</v>
      </c>
      <c r="Q79" s="268">
        <v>1886</v>
      </c>
      <c r="R79" s="260" t="s">
        <v>258</v>
      </c>
      <c r="S79" s="261">
        <v>5</v>
      </c>
      <c r="T79" s="263">
        <v>6</v>
      </c>
      <c r="U79" s="259"/>
      <c r="V79" s="268">
        <v>1889</v>
      </c>
      <c r="W79" s="260" t="s">
        <v>258</v>
      </c>
      <c r="X79" s="277" t="s">
        <v>233</v>
      </c>
      <c r="Y79" s="136" t="s">
        <v>232</v>
      </c>
      <c r="Z79" s="131" t="s">
        <v>232</v>
      </c>
      <c r="AA79" s="282"/>
      <c r="AB79" s="268">
        <v>1886</v>
      </c>
      <c r="AC79" s="260" t="s">
        <v>258</v>
      </c>
      <c r="AD79" s="154">
        <v>1.0034913043478257</v>
      </c>
      <c r="AE79" s="155" t="s">
        <v>232</v>
      </c>
      <c r="AF79" s="155">
        <v>25.32695652173912</v>
      </c>
      <c r="AG79" s="155" t="s">
        <v>232</v>
      </c>
      <c r="AH79" s="155">
        <v>1.2389608695652172</v>
      </c>
      <c r="AI79" s="155" t="s">
        <v>232</v>
      </c>
      <c r="AJ79" s="155" t="s">
        <v>232</v>
      </c>
      <c r="AK79" s="155" t="s">
        <v>232</v>
      </c>
      <c r="AL79" s="155" t="s">
        <v>232</v>
      </c>
      <c r="AM79" s="156">
        <v>18.5</v>
      </c>
      <c r="AO79" s="268">
        <v>1927</v>
      </c>
      <c r="AP79" s="260" t="s">
        <v>258</v>
      </c>
      <c r="AQ79" s="131">
        <v>101.2</v>
      </c>
      <c r="AS79" s="268">
        <v>1934</v>
      </c>
      <c r="AT79" s="260" t="s">
        <v>258</v>
      </c>
      <c r="AU79" s="278">
        <v>28323</v>
      </c>
    </row>
    <row r="80" spans="1:47" x14ac:dyDescent="0.2">
      <c r="A80" s="268"/>
      <c r="B80" s="269" t="s">
        <v>260</v>
      </c>
      <c r="C80" s="140">
        <v>33682.671999999999</v>
      </c>
      <c r="D80" s="141">
        <v>25853.884999999998</v>
      </c>
      <c r="E80" s="141" t="s">
        <v>232</v>
      </c>
      <c r="F80" s="141" t="s">
        <v>233</v>
      </c>
      <c r="G80" s="141" t="s">
        <v>233</v>
      </c>
      <c r="H80" s="141" t="s">
        <v>232</v>
      </c>
      <c r="I80" s="141" t="s">
        <v>232</v>
      </c>
      <c r="J80" s="141">
        <v>59536.557000000001</v>
      </c>
      <c r="K80" s="142" t="s">
        <v>232</v>
      </c>
      <c r="M80" s="268"/>
      <c r="N80" s="269" t="s">
        <v>260</v>
      </c>
      <c r="O80" s="272">
        <v>100569.99</v>
      </c>
      <c r="Q80" s="268"/>
      <c r="R80" s="269" t="s">
        <v>260</v>
      </c>
      <c r="S80" s="273">
        <v>5</v>
      </c>
      <c r="T80" s="146">
        <v>6</v>
      </c>
      <c r="U80" s="259"/>
      <c r="V80" s="268"/>
      <c r="W80" s="269" t="s">
        <v>260</v>
      </c>
      <c r="X80" s="273" t="s">
        <v>233</v>
      </c>
      <c r="Y80" s="150" t="s">
        <v>232</v>
      </c>
      <c r="Z80" s="146" t="s">
        <v>232</v>
      </c>
      <c r="AA80" s="282"/>
      <c r="AB80" s="268"/>
      <c r="AC80" s="269" t="s">
        <v>260</v>
      </c>
      <c r="AD80" s="147">
        <v>1.0013041666666669</v>
      </c>
      <c r="AE80" s="148" t="s">
        <v>232</v>
      </c>
      <c r="AF80" s="148">
        <v>25.256875000000001</v>
      </c>
      <c r="AG80" s="148" t="s">
        <v>232</v>
      </c>
      <c r="AH80" s="148">
        <v>1.2357854166666664</v>
      </c>
      <c r="AI80" s="148" t="s">
        <v>232</v>
      </c>
      <c r="AJ80" s="148" t="s">
        <v>232</v>
      </c>
      <c r="AK80" s="148" t="s">
        <v>232</v>
      </c>
      <c r="AL80" s="148" t="s">
        <v>232</v>
      </c>
      <c r="AM80" s="149">
        <v>14.25</v>
      </c>
      <c r="AO80" s="268"/>
      <c r="AP80" s="269" t="s">
        <v>260</v>
      </c>
      <c r="AQ80" s="274">
        <v>103.2</v>
      </c>
      <c r="AS80" s="268"/>
      <c r="AT80" s="269" t="s">
        <v>260</v>
      </c>
      <c r="AU80" s="275">
        <v>27721</v>
      </c>
    </row>
    <row r="81" spans="1:47" x14ac:dyDescent="0.2">
      <c r="A81" s="268"/>
      <c r="B81" s="260" t="s">
        <v>241</v>
      </c>
      <c r="C81" s="137">
        <v>37595.196000000004</v>
      </c>
      <c r="D81" s="152">
        <v>25855.43</v>
      </c>
      <c r="E81" s="152" t="s">
        <v>232</v>
      </c>
      <c r="F81" s="152" t="s">
        <v>233</v>
      </c>
      <c r="G81" s="152" t="s">
        <v>233</v>
      </c>
      <c r="H81" s="152" t="s">
        <v>232</v>
      </c>
      <c r="I81" s="152" t="s">
        <v>232</v>
      </c>
      <c r="J81" s="152">
        <v>63450.626000000004</v>
      </c>
      <c r="K81" s="153" t="s">
        <v>232</v>
      </c>
      <c r="M81" s="268"/>
      <c r="N81" s="260" t="s">
        <v>241</v>
      </c>
      <c r="O81" s="276">
        <v>101027.09</v>
      </c>
      <c r="Q81" s="268"/>
      <c r="R81" s="260" t="s">
        <v>241</v>
      </c>
      <c r="S81" s="261">
        <v>5</v>
      </c>
      <c r="T81" s="263">
        <v>6</v>
      </c>
      <c r="U81" s="259"/>
      <c r="V81" s="268"/>
      <c r="W81" s="260" t="s">
        <v>241</v>
      </c>
      <c r="X81" s="277" t="s">
        <v>233</v>
      </c>
      <c r="Y81" s="136" t="s">
        <v>232</v>
      </c>
      <c r="Z81" s="131" t="s">
        <v>232</v>
      </c>
      <c r="AA81" s="282"/>
      <c r="AB81" s="268"/>
      <c r="AC81" s="260" t="s">
        <v>241</v>
      </c>
      <c r="AD81" s="154">
        <v>1.0010560000000004</v>
      </c>
      <c r="AE81" s="155" t="s">
        <v>232</v>
      </c>
      <c r="AF81" s="155">
        <v>25.209599999999991</v>
      </c>
      <c r="AG81" s="155" t="s">
        <v>232</v>
      </c>
      <c r="AH81" s="155">
        <v>1.2333083333333337</v>
      </c>
      <c r="AI81" s="155" t="s">
        <v>232</v>
      </c>
      <c r="AJ81" s="155" t="s">
        <v>232</v>
      </c>
      <c r="AK81" s="155" t="s">
        <v>232</v>
      </c>
      <c r="AL81" s="155" t="s">
        <v>232</v>
      </c>
      <c r="AM81" s="156">
        <v>14</v>
      </c>
      <c r="AO81" s="268"/>
      <c r="AP81" s="260" t="s">
        <v>241</v>
      </c>
      <c r="AQ81" s="131">
        <v>104.6</v>
      </c>
      <c r="AS81" s="268"/>
      <c r="AT81" s="260" t="s">
        <v>241</v>
      </c>
      <c r="AU81" s="278">
        <v>26915</v>
      </c>
    </row>
    <row r="82" spans="1:47" x14ac:dyDescent="0.2">
      <c r="A82" s="268"/>
      <c r="B82" s="269" t="s">
        <v>261</v>
      </c>
      <c r="C82" s="140">
        <v>37340.934000000001</v>
      </c>
      <c r="D82" s="141">
        <v>25859.845000000001</v>
      </c>
      <c r="E82" s="141" t="s">
        <v>232</v>
      </c>
      <c r="F82" s="141" t="s">
        <v>233</v>
      </c>
      <c r="G82" s="141" t="s">
        <v>233</v>
      </c>
      <c r="H82" s="141" t="s">
        <v>232</v>
      </c>
      <c r="I82" s="141" t="s">
        <v>232</v>
      </c>
      <c r="J82" s="141">
        <v>63200.779000000002</v>
      </c>
      <c r="K82" s="142" t="s">
        <v>232</v>
      </c>
      <c r="M82" s="268"/>
      <c r="N82" s="269" t="s">
        <v>261</v>
      </c>
      <c r="O82" s="272">
        <v>100254.27</v>
      </c>
      <c r="Q82" s="268"/>
      <c r="R82" s="269" t="s">
        <v>261</v>
      </c>
      <c r="S82" s="273">
        <v>5</v>
      </c>
      <c r="T82" s="146">
        <v>6</v>
      </c>
      <c r="U82" s="259"/>
      <c r="V82" s="268"/>
      <c r="W82" s="269" t="s">
        <v>261</v>
      </c>
      <c r="X82" s="273">
        <v>98.5</v>
      </c>
      <c r="Y82" s="150" t="s">
        <v>232</v>
      </c>
      <c r="Z82" s="146" t="s">
        <v>232</v>
      </c>
      <c r="AA82" s="282"/>
      <c r="AB82" s="268"/>
      <c r="AC82" s="269" t="s">
        <v>261</v>
      </c>
      <c r="AD82" s="147">
        <v>1.0034749999999999</v>
      </c>
      <c r="AE82" s="148" t="s">
        <v>232</v>
      </c>
      <c r="AF82" s="148">
        <v>25.259545454545457</v>
      </c>
      <c r="AG82" s="148" t="s">
        <v>232</v>
      </c>
      <c r="AH82" s="148">
        <v>1.2355386363636363</v>
      </c>
      <c r="AI82" s="148" t="s">
        <v>232</v>
      </c>
      <c r="AJ82" s="148" t="s">
        <v>232</v>
      </c>
      <c r="AK82" s="148" t="s">
        <v>232</v>
      </c>
      <c r="AL82" s="148" t="s">
        <v>232</v>
      </c>
      <c r="AM82" s="149">
        <v>14.5</v>
      </c>
      <c r="AO82" s="268"/>
      <c r="AP82" s="269" t="s">
        <v>261</v>
      </c>
      <c r="AQ82" s="274">
        <v>99.5</v>
      </c>
      <c r="AS82" s="268"/>
      <c r="AT82" s="269" t="s">
        <v>261</v>
      </c>
      <c r="AU82" s="275">
        <v>16462</v>
      </c>
    </row>
    <row r="83" spans="1:47" x14ac:dyDescent="0.2">
      <c r="A83" s="268"/>
      <c r="B83" s="260" t="s">
        <v>245</v>
      </c>
      <c r="C83" s="137">
        <v>36690.372000000003</v>
      </c>
      <c r="D83" s="152">
        <v>25861.49</v>
      </c>
      <c r="E83" s="152" t="s">
        <v>232</v>
      </c>
      <c r="F83" s="152" t="s">
        <v>233</v>
      </c>
      <c r="G83" s="152" t="s">
        <v>233</v>
      </c>
      <c r="H83" s="152" t="s">
        <v>232</v>
      </c>
      <c r="I83" s="152" t="s">
        <v>232</v>
      </c>
      <c r="J83" s="152">
        <v>62551.862000000008</v>
      </c>
      <c r="K83" s="153" t="s">
        <v>232</v>
      </c>
      <c r="M83" s="268"/>
      <c r="N83" s="260" t="s">
        <v>245</v>
      </c>
      <c r="O83" s="276">
        <v>102050.99</v>
      </c>
      <c r="Q83" s="268"/>
      <c r="R83" s="260" t="s">
        <v>245</v>
      </c>
      <c r="S83" s="261">
        <v>5</v>
      </c>
      <c r="T83" s="263">
        <v>6</v>
      </c>
      <c r="U83" s="259"/>
      <c r="V83" s="268"/>
      <c r="W83" s="260" t="s">
        <v>245</v>
      </c>
      <c r="X83" s="277" t="s">
        <v>232</v>
      </c>
      <c r="Y83" s="136" t="s">
        <v>232</v>
      </c>
      <c r="Z83" s="131" t="s">
        <v>232</v>
      </c>
      <c r="AA83" s="282"/>
      <c r="AB83" s="268"/>
      <c r="AC83" s="260" t="s">
        <v>245</v>
      </c>
      <c r="AD83" s="154">
        <v>1.0041666666666664</v>
      </c>
      <c r="AE83" s="155" t="s">
        <v>232</v>
      </c>
      <c r="AF83" s="155">
        <v>25.378541666666667</v>
      </c>
      <c r="AG83" s="155" t="s">
        <v>232</v>
      </c>
      <c r="AH83" s="155">
        <v>1.2416458333333333</v>
      </c>
      <c r="AI83" s="155" t="s">
        <v>232</v>
      </c>
      <c r="AJ83" s="155" t="s">
        <v>232</v>
      </c>
      <c r="AK83" s="155" t="s">
        <v>232</v>
      </c>
      <c r="AL83" s="155" t="s">
        <v>232</v>
      </c>
      <c r="AM83" s="156">
        <v>14.5</v>
      </c>
      <c r="AO83" s="268"/>
      <c r="AP83" s="260" t="s">
        <v>245</v>
      </c>
      <c r="AQ83" s="131">
        <v>100.1</v>
      </c>
      <c r="AS83" s="268"/>
      <c r="AT83" s="260" t="s">
        <v>245</v>
      </c>
      <c r="AU83" s="278">
        <v>12527</v>
      </c>
    </row>
    <row r="84" spans="1:47" x14ac:dyDescent="0.2">
      <c r="A84" s="268"/>
      <c r="B84" s="269" t="s">
        <v>240</v>
      </c>
      <c r="C84" s="140">
        <v>36546.142999999996</v>
      </c>
      <c r="D84" s="141">
        <v>25863.47</v>
      </c>
      <c r="E84" s="141" t="s">
        <v>232</v>
      </c>
      <c r="F84" s="141" t="s">
        <v>233</v>
      </c>
      <c r="G84" s="141">
        <v>43.286999999999999</v>
      </c>
      <c r="H84" s="141" t="s">
        <v>232</v>
      </c>
      <c r="I84" s="141" t="s">
        <v>232</v>
      </c>
      <c r="J84" s="141">
        <v>62452.9</v>
      </c>
      <c r="K84" s="142" t="s">
        <v>232</v>
      </c>
      <c r="M84" s="268"/>
      <c r="N84" s="269" t="s">
        <v>240</v>
      </c>
      <c r="O84" s="272">
        <v>103234.62</v>
      </c>
      <c r="Q84" s="268"/>
      <c r="R84" s="269" t="s">
        <v>240</v>
      </c>
      <c r="S84" s="273">
        <v>5</v>
      </c>
      <c r="T84" s="146">
        <v>6</v>
      </c>
      <c r="U84" s="259"/>
      <c r="V84" s="268"/>
      <c r="W84" s="269" t="s">
        <v>240</v>
      </c>
      <c r="X84" s="273" t="s">
        <v>232</v>
      </c>
      <c r="Y84" s="150" t="s">
        <v>232</v>
      </c>
      <c r="Z84" s="146" t="s">
        <v>232</v>
      </c>
      <c r="AA84" s="282"/>
      <c r="AB84" s="268"/>
      <c r="AC84" s="269" t="s">
        <v>240</v>
      </c>
      <c r="AD84" s="147">
        <v>1.0025293209876542</v>
      </c>
      <c r="AE84" s="148" t="s">
        <v>232</v>
      </c>
      <c r="AF84" s="148">
        <v>25.324205246913579</v>
      </c>
      <c r="AG84" s="148" t="s">
        <v>232</v>
      </c>
      <c r="AH84" s="148">
        <v>1.2434347826086956</v>
      </c>
      <c r="AI84" s="148" t="s">
        <v>232</v>
      </c>
      <c r="AJ84" s="148" t="s">
        <v>232</v>
      </c>
      <c r="AK84" s="148" t="s">
        <v>232</v>
      </c>
      <c r="AL84" s="148" t="s">
        <v>232</v>
      </c>
      <c r="AM84" s="149">
        <v>15.5</v>
      </c>
      <c r="AO84" s="268"/>
      <c r="AP84" s="269" t="s">
        <v>240</v>
      </c>
      <c r="AQ84" s="274">
        <v>98.7</v>
      </c>
      <c r="AS84" s="268"/>
      <c r="AT84" s="269" t="s">
        <v>240</v>
      </c>
      <c r="AU84" s="275">
        <v>14482</v>
      </c>
    </row>
    <row r="85" spans="1:47" x14ac:dyDescent="0.2">
      <c r="A85" s="268"/>
      <c r="B85" s="260" t="s">
        <v>244</v>
      </c>
      <c r="C85" s="137">
        <v>35363.182999999997</v>
      </c>
      <c r="D85" s="152">
        <v>25866.724999999999</v>
      </c>
      <c r="E85" s="152" t="s">
        <v>232</v>
      </c>
      <c r="F85" s="152" t="s">
        <v>233</v>
      </c>
      <c r="G85" s="152" t="s">
        <v>233</v>
      </c>
      <c r="H85" s="152" t="s">
        <v>232</v>
      </c>
      <c r="I85" s="152" t="s">
        <v>232</v>
      </c>
      <c r="J85" s="152">
        <v>61229.907999999996</v>
      </c>
      <c r="K85" s="153" t="s">
        <v>232</v>
      </c>
      <c r="M85" s="268"/>
      <c r="N85" s="260" t="s">
        <v>244</v>
      </c>
      <c r="O85" s="276">
        <v>106642.48</v>
      </c>
      <c r="Q85" s="268"/>
      <c r="R85" s="260" t="s">
        <v>244</v>
      </c>
      <c r="S85" s="261">
        <v>5</v>
      </c>
      <c r="T85" s="263">
        <v>6</v>
      </c>
      <c r="U85" s="259"/>
      <c r="V85" s="268"/>
      <c r="W85" s="260" t="s">
        <v>244</v>
      </c>
      <c r="X85" s="277" t="s">
        <v>232</v>
      </c>
      <c r="Y85" s="136" t="s">
        <v>232</v>
      </c>
      <c r="Z85" s="131" t="s">
        <v>232</v>
      </c>
      <c r="AA85" s="282"/>
      <c r="AB85" s="268"/>
      <c r="AC85" s="260" t="s">
        <v>244</v>
      </c>
      <c r="AD85" s="154">
        <v>1.001687037037037</v>
      </c>
      <c r="AE85" s="155" t="s">
        <v>232</v>
      </c>
      <c r="AF85" s="155">
        <v>25.250370370370373</v>
      </c>
      <c r="AG85" s="155" t="s">
        <v>232</v>
      </c>
      <c r="AH85" s="155">
        <v>1.238925925925926</v>
      </c>
      <c r="AI85" s="155" t="s">
        <v>232</v>
      </c>
      <c r="AJ85" s="155" t="s">
        <v>232</v>
      </c>
      <c r="AK85" s="155" t="s">
        <v>232</v>
      </c>
      <c r="AL85" s="155" t="s">
        <v>232</v>
      </c>
      <c r="AM85" s="156">
        <v>13.8</v>
      </c>
      <c r="AO85" s="268"/>
      <c r="AP85" s="260" t="s">
        <v>244</v>
      </c>
      <c r="AQ85" s="131">
        <v>94.8</v>
      </c>
      <c r="AS85" s="268"/>
      <c r="AT85" s="260" t="s">
        <v>244</v>
      </c>
      <c r="AU85" s="278">
        <v>12758</v>
      </c>
    </row>
    <row r="86" spans="1:47" x14ac:dyDescent="0.2">
      <c r="A86" s="268"/>
      <c r="B86" s="269" t="s">
        <v>262</v>
      </c>
      <c r="C86" s="140">
        <v>34651.495000000003</v>
      </c>
      <c r="D86" s="141">
        <v>25868.31</v>
      </c>
      <c r="E86" s="141" t="s">
        <v>232</v>
      </c>
      <c r="F86" s="141" t="s">
        <v>233</v>
      </c>
      <c r="G86" s="141" t="s">
        <v>233</v>
      </c>
      <c r="H86" s="141" t="s">
        <v>232</v>
      </c>
      <c r="I86" s="141" t="s">
        <v>232</v>
      </c>
      <c r="J86" s="141">
        <v>60519.805000000008</v>
      </c>
      <c r="K86" s="142" t="s">
        <v>232</v>
      </c>
      <c r="M86" s="268"/>
      <c r="N86" s="269" t="s">
        <v>262</v>
      </c>
      <c r="O86" s="272">
        <v>111541.32</v>
      </c>
      <c r="Q86" s="268"/>
      <c r="R86" s="269" t="s">
        <v>262</v>
      </c>
      <c r="S86" s="273">
        <v>5</v>
      </c>
      <c r="T86" s="146">
        <v>6</v>
      </c>
      <c r="U86" s="259"/>
      <c r="V86" s="268"/>
      <c r="W86" s="269" t="s">
        <v>262</v>
      </c>
      <c r="X86" s="273" t="s">
        <v>232</v>
      </c>
      <c r="Y86" s="150" t="s">
        <v>232</v>
      </c>
      <c r="Z86" s="146" t="s">
        <v>232</v>
      </c>
      <c r="AA86" s="282"/>
      <c r="AB86" s="268"/>
      <c r="AC86" s="269" t="s">
        <v>262</v>
      </c>
      <c r="AD86" s="147">
        <v>1.0019521739130435</v>
      </c>
      <c r="AE86" s="148" t="s">
        <v>232</v>
      </c>
      <c r="AF86" s="148">
        <v>25.27695652173913</v>
      </c>
      <c r="AG86" s="148" t="s">
        <v>232</v>
      </c>
      <c r="AH86" s="148">
        <v>1.2380043478260869</v>
      </c>
      <c r="AI86" s="148" t="s">
        <v>232</v>
      </c>
      <c r="AJ86" s="148" t="s">
        <v>232</v>
      </c>
      <c r="AK86" s="148" t="s">
        <v>232</v>
      </c>
      <c r="AL86" s="148" t="s">
        <v>232</v>
      </c>
      <c r="AM86" s="149">
        <v>14</v>
      </c>
      <c r="AO86" s="268"/>
      <c r="AP86" s="269" t="s">
        <v>262</v>
      </c>
      <c r="AQ86" s="274">
        <v>95.9</v>
      </c>
      <c r="AS86" s="268"/>
      <c r="AT86" s="269" t="s">
        <v>262</v>
      </c>
      <c r="AU86" s="275">
        <v>13069</v>
      </c>
    </row>
    <row r="87" spans="1:47" x14ac:dyDescent="0.2">
      <c r="A87" s="268"/>
      <c r="B87" s="260" t="s">
        <v>263</v>
      </c>
      <c r="C87" s="137">
        <v>32892.508999999998</v>
      </c>
      <c r="D87" s="152">
        <v>25870.73</v>
      </c>
      <c r="E87" s="152" t="s">
        <v>232</v>
      </c>
      <c r="F87" s="152" t="s">
        <v>233</v>
      </c>
      <c r="G87" s="152" t="s">
        <v>233</v>
      </c>
      <c r="H87" s="152" t="s">
        <v>232</v>
      </c>
      <c r="I87" s="152" t="s">
        <v>232</v>
      </c>
      <c r="J87" s="152">
        <v>58763.239000000001</v>
      </c>
      <c r="K87" s="153" t="s">
        <v>232</v>
      </c>
      <c r="M87" s="268"/>
      <c r="N87" s="260" t="s">
        <v>263</v>
      </c>
      <c r="O87" s="276">
        <v>113710.38</v>
      </c>
      <c r="Q87" s="268"/>
      <c r="R87" s="260" t="s">
        <v>263</v>
      </c>
      <c r="S87" s="261">
        <v>5</v>
      </c>
      <c r="T87" s="263">
        <v>6</v>
      </c>
      <c r="U87" s="259"/>
      <c r="V87" s="268"/>
      <c r="W87" s="260" t="s">
        <v>263</v>
      </c>
      <c r="X87" s="277" t="s">
        <v>232</v>
      </c>
      <c r="Y87" s="136" t="s">
        <v>232</v>
      </c>
      <c r="Z87" s="131" t="s">
        <v>232</v>
      </c>
      <c r="AA87" s="282"/>
      <c r="AB87" s="268"/>
      <c r="AC87" s="260" t="s">
        <v>263</v>
      </c>
      <c r="AD87" s="154">
        <v>0.99984318181818166</v>
      </c>
      <c r="AE87" s="155" t="s">
        <v>232</v>
      </c>
      <c r="AF87" s="155">
        <v>25.303333333333338</v>
      </c>
      <c r="AG87" s="155" t="s">
        <v>232</v>
      </c>
      <c r="AH87" s="155">
        <v>1.2386214285714288</v>
      </c>
      <c r="AI87" s="155" t="s">
        <v>232</v>
      </c>
      <c r="AJ87" s="155" t="s">
        <v>232</v>
      </c>
      <c r="AK87" s="155" t="s">
        <v>232</v>
      </c>
      <c r="AL87" s="155" t="s">
        <v>232</v>
      </c>
      <c r="AM87" s="156">
        <v>15.5</v>
      </c>
      <c r="AO87" s="268"/>
      <c r="AP87" s="260" t="s">
        <v>263</v>
      </c>
      <c r="AQ87" s="131">
        <v>98.5</v>
      </c>
      <c r="AS87" s="268"/>
      <c r="AT87" s="260" t="s">
        <v>263</v>
      </c>
      <c r="AU87" s="278">
        <v>11795</v>
      </c>
    </row>
    <row r="88" spans="1:47" x14ac:dyDescent="0.2">
      <c r="A88" s="268"/>
      <c r="B88" s="269" t="s">
        <v>264</v>
      </c>
      <c r="C88" s="140">
        <v>33699.741000000002</v>
      </c>
      <c r="D88" s="141">
        <v>25873.924999999999</v>
      </c>
      <c r="E88" s="141" t="s">
        <v>232</v>
      </c>
      <c r="F88" s="141" t="s">
        <v>233</v>
      </c>
      <c r="G88" s="141" t="s">
        <v>233</v>
      </c>
      <c r="H88" s="141" t="s">
        <v>232</v>
      </c>
      <c r="I88" s="141" t="s">
        <v>232</v>
      </c>
      <c r="J88" s="141">
        <v>59573.665999999997</v>
      </c>
      <c r="K88" s="142" t="s">
        <v>232</v>
      </c>
      <c r="M88" s="268"/>
      <c r="N88" s="269" t="s">
        <v>264</v>
      </c>
      <c r="O88" s="272">
        <v>112013.01</v>
      </c>
      <c r="Q88" s="268"/>
      <c r="R88" s="269" t="s">
        <v>264</v>
      </c>
      <c r="S88" s="273">
        <v>5</v>
      </c>
      <c r="T88" s="146">
        <v>6</v>
      </c>
      <c r="U88" s="259"/>
      <c r="V88" s="268"/>
      <c r="W88" s="269" t="s">
        <v>264</v>
      </c>
      <c r="X88" s="273" t="s">
        <v>232</v>
      </c>
      <c r="Y88" s="150" t="s">
        <v>232</v>
      </c>
      <c r="Z88" s="146" t="s">
        <v>232</v>
      </c>
      <c r="AA88" s="282"/>
      <c r="AB88" s="268"/>
      <c r="AC88" s="269" t="s">
        <v>264</v>
      </c>
      <c r="AD88" s="147">
        <v>0.9987100000000001</v>
      </c>
      <c r="AE88" s="148" t="s">
        <v>232</v>
      </c>
      <c r="AF88" s="148">
        <v>25.320599999999999</v>
      </c>
      <c r="AG88" s="148" t="s">
        <v>232</v>
      </c>
      <c r="AH88" s="148">
        <v>1.2403959999999996</v>
      </c>
      <c r="AI88" s="148" t="s">
        <v>232</v>
      </c>
      <c r="AJ88" s="148" t="s">
        <v>232</v>
      </c>
      <c r="AK88" s="148" t="s">
        <v>232</v>
      </c>
      <c r="AL88" s="148" t="s">
        <v>232</v>
      </c>
      <c r="AM88" s="149">
        <v>16.350000000000001</v>
      </c>
      <c r="AO88" s="268"/>
      <c r="AP88" s="269" t="s">
        <v>264</v>
      </c>
      <c r="AQ88" s="274">
        <v>101.4</v>
      </c>
      <c r="AS88" s="268"/>
      <c r="AT88" s="269" t="s">
        <v>264</v>
      </c>
      <c r="AU88" s="275">
        <v>12570</v>
      </c>
    </row>
    <row r="89" spans="1:47" x14ac:dyDescent="0.2">
      <c r="A89" s="268"/>
      <c r="B89" s="260" t="s">
        <v>265</v>
      </c>
      <c r="C89" s="137">
        <v>32439.563999999998</v>
      </c>
      <c r="D89" s="152">
        <v>25874.87</v>
      </c>
      <c r="E89" s="152" t="s">
        <v>232</v>
      </c>
      <c r="F89" s="152" t="s">
        <v>233</v>
      </c>
      <c r="G89" s="152" t="s">
        <v>233</v>
      </c>
      <c r="H89" s="152" t="s">
        <v>232</v>
      </c>
      <c r="I89" s="152" t="s">
        <v>232</v>
      </c>
      <c r="J89" s="152">
        <v>58314.433999999994</v>
      </c>
      <c r="K89" s="153" t="s">
        <v>232</v>
      </c>
      <c r="M89" s="268"/>
      <c r="N89" s="260" t="s">
        <v>265</v>
      </c>
      <c r="O89" s="276">
        <v>110391.03999999999</v>
      </c>
      <c r="Q89" s="268"/>
      <c r="R89" s="260" t="s">
        <v>265</v>
      </c>
      <c r="S89" s="261">
        <v>5</v>
      </c>
      <c r="T89" s="263">
        <v>6</v>
      </c>
      <c r="U89" s="259"/>
      <c r="V89" s="268"/>
      <c r="W89" s="260" t="s">
        <v>265</v>
      </c>
      <c r="X89" s="277" t="s">
        <v>232</v>
      </c>
      <c r="Y89" s="136" t="s">
        <v>232</v>
      </c>
      <c r="Z89" s="131" t="s">
        <v>232</v>
      </c>
      <c r="AA89" s="282"/>
      <c r="AB89" s="268"/>
      <c r="AC89" s="260" t="s">
        <v>265</v>
      </c>
      <c r="AD89" s="154">
        <v>0.99927608695652181</v>
      </c>
      <c r="AE89" s="155" t="s">
        <v>232</v>
      </c>
      <c r="AF89" s="155">
        <v>25.361086956521746</v>
      </c>
      <c r="AG89" s="155" t="s">
        <v>232</v>
      </c>
      <c r="AH89" s="155">
        <v>1.2417630434782607</v>
      </c>
      <c r="AI89" s="155" t="s">
        <v>232</v>
      </c>
      <c r="AJ89" s="155" t="s">
        <v>232</v>
      </c>
      <c r="AK89" s="155" t="s">
        <v>232</v>
      </c>
      <c r="AL89" s="155" t="s">
        <v>232</v>
      </c>
      <c r="AM89" s="156">
        <v>17.2</v>
      </c>
      <c r="AO89" s="268"/>
      <c r="AP89" s="260" t="s">
        <v>265</v>
      </c>
      <c r="AQ89" s="131">
        <v>100.9</v>
      </c>
      <c r="AS89" s="268"/>
      <c r="AT89" s="260" t="s">
        <v>265</v>
      </c>
      <c r="AU89" s="278">
        <v>13887</v>
      </c>
    </row>
    <row r="90" spans="1:47" x14ac:dyDescent="0.2">
      <c r="A90" s="268"/>
      <c r="B90" s="269" t="s">
        <v>266</v>
      </c>
      <c r="C90" s="140">
        <v>31890.566050000001</v>
      </c>
      <c r="D90" s="141">
        <v>25877.42</v>
      </c>
      <c r="E90" s="141" t="s">
        <v>232</v>
      </c>
      <c r="F90" s="141" t="s">
        <v>233</v>
      </c>
      <c r="G90" s="141">
        <v>139.46600000000001</v>
      </c>
      <c r="H90" s="141" t="s">
        <v>232</v>
      </c>
      <c r="I90" s="141" t="s">
        <v>232</v>
      </c>
      <c r="J90" s="141">
        <v>57907.45205</v>
      </c>
      <c r="K90" s="142" t="s">
        <v>232</v>
      </c>
      <c r="M90" s="268"/>
      <c r="N90" s="269" t="s">
        <v>266</v>
      </c>
      <c r="O90" s="272">
        <v>105029.62</v>
      </c>
      <c r="Q90" s="268"/>
      <c r="R90" s="269" t="s">
        <v>266</v>
      </c>
      <c r="S90" s="273">
        <v>5</v>
      </c>
      <c r="T90" s="146">
        <v>6</v>
      </c>
      <c r="U90" s="259"/>
      <c r="V90" s="268"/>
      <c r="W90" s="269" t="s">
        <v>266</v>
      </c>
      <c r="X90" s="273" t="s">
        <v>232</v>
      </c>
      <c r="Y90" s="150" t="s">
        <v>232</v>
      </c>
      <c r="Z90" s="146" t="s">
        <v>232</v>
      </c>
      <c r="AA90" s="282"/>
      <c r="AB90" s="268"/>
      <c r="AC90" s="269" t="s">
        <v>266</v>
      </c>
      <c r="AD90" s="147">
        <v>1.0008181818181818</v>
      </c>
      <c r="AE90" s="148" t="s">
        <v>232</v>
      </c>
      <c r="AF90" s="148">
        <v>25.35704545454546</v>
      </c>
      <c r="AG90" s="148" t="s">
        <v>232</v>
      </c>
      <c r="AH90" s="148">
        <v>1.2453309523809524</v>
      </c>
      <c r="AI90" s="148" t="s">
        <v>232</v>
      </c>
      <c r="AJ90" s="148" t="s">
        <v>232</v>
      </c>
      <c r="AK90" s="148" t="s">
        <v>232</v>
      </c>
      <c r="AL90" s="148" t="s">
        <v>232</v>
      </c>
      <c r="AM90" s="149">
        <v>17.7</v>
      </c>
      <c r="AO90" s="268"/>
      <c r="AP90" s="269" t="s">
        <v>266</v>
      </c>
      <c r="AQ90" s="274">
        <v>103.1</v>
      </c>
      <c r="AS90" s="268"/>
      <c r="AT90" s="269" t="s">
        <v>266</v>
      </c>
      <c r="AU90" s="275">
        <v>16523</v>
      </c>
    </row>
    <row r="91" spans="1:47" x14ac:dyDescent="0.2">
      <c r="A91" s="268">
        <v>1888</v>
      </c>
      <c r="B91" s="260" t="s">
        <v>258</v>
      </c>
      <c r="C91" s="137">
        <v>32261.328000000001</v>
      </c>
      <c r="D91" s="152">
        <v>25708.49</v>
      </c>
      <c r="E91" s="152" t="s">
        <v>232</v>
      </c>
      <c r="F91" s="152" t="s">
        <v>233</v>
      </c>
      <c r="G91" s="152" t="s">
        <v>233</v>
      </c>
      <c r="H91" s="152" t="s">
        <v>232</v>
      </c>
      <c r="I91" s="152" t="s">
        <v>232</v>
      </c>
      <c r="J91" s="152">
        <v>57969.817999999999</v>
      </c>
      <c r="K91" s="153" t="s">
        <v>232</v>
      </c>
      <c r="M91" s="268">
        <v>1888</v>
      </c>
      <c r="N91" s="260" t="s">
        <v>258</v>
      </c>
      <c r="O91" s="276">
        <v>100418.425</v>
      </c>
      <c r="Q91" s="268">
        <v>1887</v>
      </c>
      <c r="R91" s="260" t="s">
        <v>258</v>
      </c>
      <c r="S91" s="261">
        <v>5</v>
      </c>
      <c r="T91" s="263">
        <v>6</v>
      </c>
      <c r="U91" s="259"/>
      <c r="V91" s="268">
        <v>1890</v>
      </c>
      <c r="W91" s="260" t="s">
        <v>258</v>
      </c>
      <c r="X91" s="277" t="s">
        <v>232</v>
      </c>
      <c r="Y91" s="136" t="s">
        <v>232</v>
      </c>
      <c r="Z91" s="131" t="s">
        <v>232</v>
      </c>
      <c r="AA91" s="282"/>
      <c r="AB91" s="268">
        <v>1887</v>
      </c>
      <c r="AC91" s="260" t="s">
        <v>258</v>
      </c>
      <c r="AD91" s="154">
        <v>1.0071413043478261</v>
      </c>
      <c r="AE91" s="155" t="s">
        <v>232</v>
      </c>
      <c r="AF91" s="155">
        <v>25.52695652173913</v>
      </c>
      <c r="AG91" s="155" t="s">
        <v>232</v>
      </c>
      <c r="AH91" s="155">
        <v>1.2503227272727273</v>
      </c>
      <c r="AI91" s="155" t="s">
        <v>232</v>
      </c>
      <c r="AJ91" s="155" t="s">
        <v>232</v>
      </c>
      <c r="AK91" s="155" t="s">
        <v>232</v>
      </c>
      <c r="AL91" s="155" t="s">
        <v>232</v>
      </c>
      <c r="AM91" s="156">
        <v>18</v>
      </c>
      <c r="AO91" s="268">
        <v>1928</v>
      </c>
      <c r="AP91" s="260" t="s">
        <v>258</v>
      </c>
      <c r="AQ91" s="131">
        <v>102.6</v>
      </c>
      <c r="AS91" s="268">
        <v>1935</v>
      </c>
      <c r="AT91" s="260" t="s">
        <v>258</v>
      </c>
      <c r="AU91" s="278">
        <v>20669</v>
      </c>
    </row>
    <row r="92" spans="1:47" x14ac:dyDescent="0.2">
      <c r="A92" s="268"/>
      <c r="B92" s="269" t="s">
        <v>260</v>
      </c>
      <c r="C92" s="140">
        <v>33654.370000000003</v>
      </c>
      <c r="D92" s="141">
        <v>25709.84</v>
      </c>
      <c r="E92" s="141" t="s">
        <v>232</v>
      </c>
      <c r="F92" s="141" t="s">
        <v>233</v>
      </c>
      <c r="G92" s="141" t="s">
        <v>233</v>
      </c>
      <c r="H92" s="141" t="s">
        <v>232</v>
      </c>
      <c r="I92" s="141" t="s">
        <v>232</v>
      </c>
      <c r="J92" s="141">
        <v>59364.21</v>
      </c>
      <c r="K92" s="142" t="s">
        <v>232</v>
      </c>
      <c r="M92" s="268"/>
      <c r="N92" s="269" t="s">
        <v>260</v>
      </c>
      <c r="O92" s="272">
        <v>101004.925</v>
      </c>
      <c r="Q92" s="268"/>
      <c r="R92" s="269" t="s">
        <v>260</v>
      </c>
      <c r="S92" s="273">
        <v>5</v>
      </c>
      <c r="T92" s="146">
        <v>6</v>
      </c>
      <c r="U92" s="259"/>
      <c r="V92" s="268"/>
      <c r="W92" s="269" t="s">
        <v>260</v>
      </c>
      <c r="X92" s="273" t="s">
        <v>232</v>
      </c>
      <c r="Y92" s="150" t="s">
        <v>232</v>
      </c>
      <c r="Z92" s="146" t="s">
        <v>232</v>
      </c>
      <c r="AA92" s="282"/>
      <c r="AB92" s="268"/>
      <c r="AC92" s="269" t="s">
        <v>260</v>
      </c>
      <c r="AD92" s="147">
        <v>1.0066413043478259</v>
      </c>
      <c r="AE92" s="148" t="s">
        <v>232</v>
      </c>
      <c r="AF92" s="148">
        <v>25.550869565217393</v>
      </c>
      <c r="AG92" s="148" t="s">
        <v>232</v>
      </c>
      <c r="AH92" s="148">
        <v>1.2499021739130436</v>
      </c>
      <c r="AI92" s="148" t="s">
        <v>232</v>
      </c>
      <c r="AJ92" s="148" t="s">
        <v>232</v>
      </c>
      <c r="AK92" s="148" t="s">
        <v>232</v>
      </c>
      <c r="AL92" s="148" t="s">
        <v>232</v>
      </c>
      <c r="AM92" s="149">
        <v>19</v>
      </c>
      <c r="AO92" s="268"/>
      <c r="AP92" s="269" t="s">
        <v>260</v>
      </c>
      <c r="AQ92" s="274">
        <v>101.2</v>
      </c>
      <c r="AS92" s="268"/>
      <c r="AT92" s="269" t="s">
        <v>260</v>
      </c>
      <c r="AU92" s="275">
        <v>21704</v>
      </c>
    </row>
    <row r="93" spans="1:47" x14ac:dyDescent="0.2">
      <c r="A93" s="268"/>
      <c r="B93" s="260" t="s">
        <v>241</v>
      </c>
      <c r="C93" s="137">
        <v>35002.572</v>
      </c>
      <c r="D93" s="152">
        <v>25712.884999999998</v>
      </c>
      <c r="E93" s="152" t="s">
        <v>232</v>
      </c>
      <c r="F93" s="152" t="s">
        <v>233</v>
      </c>
      <c r="G93" s="152" t="s">
        <v>233</v>
      </c>
      <c r="H93" s="152" t="s">
        <v>232</v>
      </c>
      <c r="I93" s="152" t="s">
        <v>232</v>
      </c>
      <c r="J93" s="152">
        <v>60715.456999999995</v>
      </c>
      <c r="K93" s="153" t="s">
        <v>232</v>
      </c>
      <c r="M93" s="268"/>
      <c r="N93" s="260" t="s">
        <v>241</v>
      </c>
      <c r="O93" s="276">
        <v>111199.33</v>
      </c>
      <c r="Q93" s="268"/>
      <c r="R93" s="260" t="s">
        <v>241</v>
      </c>
      <c r="S93" s="261">
        <v>5</v>
      </c>
      <c r="T93" s="263">
        <v>6</v>
      </c>
      <c r="U93" s="259"/>
      <c r="V93" s="268"/>
      <c r="W93" s="260" t="s">
        <v>241</v>
      </c>
      <c r="X93" s="277" t="s">
        <v>232</v>
      </c>
      <c r="Y93" s="136" t="s">
        <v>232</v>
      </c>
      <c r="Z93" s="131" t="s">
        <v>232</v>
      </c>
      <c r="AA93" s="282"/>
      <c r="AB93" s="268"/>
      <c r="AC93" s="260" t="s">
        <v>241</v>
      </c>
      <c r="AD93" s="154">
        <v>1.0028399999999997</v>
      </c>
      <c r="AE93" s="155" t="s">
        <v>232</v>
      </c>
      <c r="AF93" s="155">
        <v>25.429400000000001</v>
      </c>
      <c r="AG93" s="155" t="s">
        <v>232</v>
      </c>
      <c r="AH93" s="155">
        <v>1.2467460000000001</v>
      </c>
      <c r="AI93" s="155" t="s">
        <v>232</v>
      </c>
      <c r="AJ93" s="155" t="s">
        <v>232</v>
      </c>
      <c r="AK93" s="155" t="s">
        <v>232</v>
      </c>
      <c r="AL93" s="155" t="s">
        <v>232</v>
      </c>
      <c r="AM93" s="156">
        <v>17.5</v>
      </c>
      <c r="AO93" s="268"/>
      <c r="AP93" s="260" t="s">
        <v>241</v>
      </c>
      <c r="AQ93" s="131">
        <v>100.2</v>
      </c>
      <c r="AS93" s="268"/>
      <c r="AT93" s="260" t="s">
        <v>241</v>
      </c>
      <c r="AU93" s="278">
        <v>18495</v>
      </c>
    </row>
    <row r="94" spans="1:47" x14ac:dyDescent="0.2">
      <c r="A94" s="268"/>
      <c r="B94" s="269" t="s">
        <v>261</v>
      </c>
      <c r="C94" s="140">
        <v>34921.839</v>
      </c>
      <c r="D94" s="141">
        <v>25715.4</v>
      </c>
      <c r="E94" s="141" t="s">
        <v>232</v>
      </c>
      <c r="F94" s="141" t="s">
        <v>233</v>
      </c>
      <c r="G94" s="141" t="s">
        <v>233</v>
      </c>
      <c r="H94" s="141" t="s">
        <v>232</v>
      </c>
      <c r="I94" s="141" t="s">
        <v>232</v>
      </c>
      <c r="J94" s="141">
        <v>60637.239000000001</v>
      </c>
      <c r="K94" s="142" t="s">
        <v>232</v>
      </c>
      <c r="M94" s="268"/>
      <c r="N94" s="269" t="s">
        <v>261</v>
      </c>
      <c r="O94" s="272">
        <v>115373.15</v>
      </c>
      <c r="Q94" s="268"/>
      <c r="R94" s="269" t="s">
        <v>261</v>
      </c>
      <c r="S94" s="273">
        <v>5</v>
      </c>
      <c r="T94" s="146">
        <v>6</v>
      </c>
      <c r="U94" s="259"/>
      <c r="V94" s="268"/>
      <c r="W94" s="269" t="s">
        <v>261</v>
      </c>
      <c r="X94" s="273" t="s">
        <v>232</v>
      </c>
      <c r="Y94" s="150" t="s">
        <v>232</v>
      </c>
      <c r="Z94" s="146" t="s">
        <v>232</v>
      </c>
      <c r="AA94" s="282"/>
      <c r="AB94" s="268"/>
      <c r="AC94" s="269" t="s">
        <v>261</v>
      </c>
      <c r="AD94" s="147">
        <v>1.0048931818181819</v>
      </c>
      <c r="AE94" s="148" t="s">
        <v>232</v>
      </c>
      <c r="AF94" s="148">
        <v>25.42227272727272</v>
      </c>
      <c r="AG94" s="148" t="s">
        <v>232</v>
      </c>
      <c r="AH94" s="148">
        <v>1.2466795454545454</v>
      </c>
      <c r="AI94" s="148" t="s">
        <v>232</v>
      </c>
      <c r="AJ94" s="148" t="s">
        <v>232</v>
      </c>
      <c r="AK94" s="148" t="s">
        <v>232</v>
      </c>
      <c r="AL94" s="148" t="s">
        <v>232</v>
      </c>
      <c r="AM94" s="149">
        <v>17.25</v>
      </c>
      <c r="AO94" s="268"/>
      <c r="AP94" s="269" t="s">
        <v>261</v>
      </c>
      <c r="AQ94" s="274">
        <v>97.9</v>
      </c>
      <c r="AS94" s="268"/>
      <c r="AT94" s="269" t="s">
        <v>261</v>
      </c>
      <c r="AU94" s="275">
        <v>15140</v>
      </c>
    </row>
    <row r="95" spans="1:47" x14ac:dyDescent="0.2">
      <c r="A95" s="268"/>
      <c r="B95" s="260" t="s">
        <v>245</v>
      </c>
      <c r="C95" s="137">
        <v>33786.957000000002</v>
      </c>
      <c r="D95" s="152">
        <v>25717.064999999999</v>
      </c>
      <c r="E95" s="152" t="s">
        <v>232</v>
      </c>
      <c r="F95" s="152" t="s">
        <v>233</v>
      </c>
      <c r="G95" s="152" t="s">
        <v>233</v>
      </c>
      <c r="H95" s="152" t="s">
        <v>232</v>
      </c>
      <c r="I95" s="152" t="s">
        <v>232</v>
      </c>
      <c r="J95" s="152">
        <v>59504.021999999997</v>
      </c>
      <c r="K95" s="153" t="s">
        <v>232</v>
      </c>
      <c r="M95" s="268"/>
      <c r="N95" s="260" t="s">
        <v>245</v>
      </c>
      <c r="O95" s="276">
        <v>118023.6</v>
      </c>
      <c r="Q95" s="268"/>
      <c r="R95" s="260" t="s">
        <v>245</v>
      </c>
      <c r="S95" s="261">
        <v>5</v>
      </c>
      <c r="T95" s="263">
        <v>6</v>
      </c>
      <c r="U95" s="259"/>
      <c r="V95" s="268"/>
      <c r="W95" s="260" t="s">
        <v>245</v>
      </c>
      <c r="X95" s="277" t="s">
        <v>232</v>
      </c>
      <c r="Y95" s="136" t="s">
        <v>232</v>
      </c>
      <c r="Z95" s="131" t="s">
        <v>232</v>
      </c>
      <c r="AA95" s="282"/>
      <c r="AB95" s="268"/>
      <c r="AC95" s="260" t="s">
        <v>245</v>
      </c>
      <c r="AD95" s="154">
        <v>1.0070649999999999</v>
      </c>
      <c r="AE95" s="155" t="s">
        <v>232</v>
      </c>
      <c r="AF95" s="155">
        <v>25.426750000000002</v>
      </c>
      <c r="AG95" s="155" t="s">
        <v>232</v>
      </c>
      <c r="AH95" s="155">
        <v>1.2469174999999999</v>
      </c>
      <c r="AI95" s="155" t="s">
        <v>232</v>
      </c>
      <c r="AJ95" s="155" t="s">
        <v>232</v>
      </c>
      <c r="AK95" s="155" t="s">
        <v>232</v>
      </c>
      <c r="AL95" s="155" t="s">
        <v>232</v>
      </c>
      <c r="AM95" s="156">
        <v>14.75</v>
      </c>
      <c r="AO95" s="268"/>
      <c r="AP95" s="260" t="s">
        <v>245</v>
      </c>
      <c r="AQ95" s="131">
        <v>95.6</v>
      </c>
      <c r="AS95" s="268"/>
      <c r="AT95" s="260" t="s">
        <v>245</v>
      </c>
      <c r="AU95" s="278">
        <v>12003</v>
      </c>
    </row>
    <row r="96" spans="1:47" x14ac:dyDescent="0.2">
      <c r="A96" s="268"/>
      <c r="B96" s="269" t="s">
        <v>240</v>
      </c>
      <c r="C96" s="140">
        <v>33873.514999999999</v>
      </c>
      <c r="D96" s="141">
        <v>25718.84</v>
      </c>
      <c r="E96" s="141" t="s">
        <v>232</v>
      </c>
      <c r="F96" s="141" t="s">
        <v>233</v>
      </c>
      <c r="G96" s="141">
        <v>101</v>
      </c>
      <c r="H96" s="141" t="s">
        <v>232</v>
      </c>
      <c r="I96" s="141" t="s">
        <v>232</v>
      </c>
      <c r="J96" s="141">
        <v>59693.355000000003</v>
      </c>
      <c r="K96" s="142" t="s">
        <v>232</v>
      </c>
      <c r="M96" s="268"/>
      <c r="N96" s="269" t="s">
        <v>240</v>
      </c>
      <c r="O96" s="272">
        <v>119920.09</v>
      </c>
      <c r="Q96" s="268"/>
      <c r="R96" s="269" t="s">
        <v>240</v>
      </c>
      <c r="S96" s="273">
        <v>5</v>
      </c>
      <c r="T96" s="146">
        <v>6</v>
      </c>
      <c r="U96" s="259"/>
      <c r="V96" s="268"/>
      <c r="W96" s="269" t="s">
        <v>240</v>
      </c>
      <c r="X96" s="273" t="s">
        <v>232</v>
      </c>
      <c r="Y96" s="150" t="s">
        <v>232</v>
      </c>
      <c r="Z96" s="146" t="s">
        <v>232</v>
      </c>
      <c r="AA96" s="282"/>
      <c r="AB96" s="268"/>
      <c r="AC96" s="269" t="s">
        <v>240</v>
      </c>
      <c r="AD96" s="147">
        <v>1.0053166666666669</v>
      </c>
      <c r="AE96" s="148" t="s">
        <v>232</v>
      </c>
      <c r="AF96" s="148">
        <v>25.361875000000001</v>
      </c>
      <c r="AG96" s="148" t="s">
        <v>232</v>
      </c>
      <c r="AH96" s="148">
        <v>1.2456020833333332</v>
      </c>
      <c r="AI96" s="148" t="s">
        <v>232</v>
      </c>
      <c r="AJ96" s="148" t="s">
        <v>232</v>
      </c>
      <c r="AK96" s="148" t="s">
        <v>232</v>
      </c>
      <c r="AL96" s="148" t="s">
        <v>232</v>
      </c>
      <c r="AM96" s="149">
        <v>15.5</v>
      </c>
      <c r="AO96" s="268"/>
      <c r="AP96" s="269" t="s">
        <v>240</v>
      </c>
      <c r="AQ96" s="274">
        <v>99.3</v>
      </c>
      <c r="AS96" s="268"/>
      <c r="AT96" s="269" t="s">
        <v>240</v>
      </c>
      <c r="AU96" s="275">
        <v>11332</v>
      </c>
    </row>
    <row r="97" spans="1:47" x14ac:dyDescent="0.2">
      <c r="A97" s="268"/>
      <c r="B97" s="260" t="s">
        <v>244</v>
      </c>
      <c r="C97" s="137">
        <v>33820.033000000003</v>
      </c>
      <c r="D97" s="152">
        <v>25728.76</v>
      </c>
      <c r="E97" s="152" t="s">
        <v>232</v>
      </c>
      <c r="F97" s="152" t="s">
        <v>233</v>
      </c>
      <c r="G97" s="152" t="s">
        <v>233</v>
      </c>
      <c r="H97" s="152" t="s">
        <v>232</v>
      </c>
      <c r="I97" s="152" t="s">
        <v>232</v>
      </c>
      <c r="J97" s="152">
        <v>59548.793000000005</v>
      </c>
      <c r="K97" s="153" t="s">
        <v>232</v>
      </c>
      <c r="M97" s="268"/>
      <c r="N97" s="260" t="s">
        <v>244</v>
      </c>
      <c r="O97" s="276">
        <v>119221.56</v>
      </c>
      <c r="Q97" s="268"/>
      <c r="R97" s="260" t="s">
        <v>244</v>
      </c>
      <c r="S97" s="261">
        <v>5</v>
      </c>
      <c r="T97" s="263">
        <v>6</v>
      </c>
      <c r="U97" s="259"/>
      <c r="V97" s="268"/>
      <c r="W97" s="260" t="s">
        <v>244</v>
      </c>
      <c r="X97" s="277" t="s">
        <v>232</v>
      </c>
      <c r="Y97" s="136" t="s">
        <v>232</v>
      </c>
      <c r="Z97" s="131" t="s">
        <v>232</v>
      </c>
      <c r="AA97" s="282"/>
      <c r="AB97" s="268"/>
      <c r="AC97" s="260" t="s">
        <v>244</v>
      </c>
      <c r="AD97" s="154">
        <v>1.00691</v>
      </c>
      <c r="AE97" s="155" t="s">
        <v>232</v>
      </c>
      <c r="AF97" s="155">
        <v>25.384399999999992</v>
      </c>
      <c r="AG97" s="155" t="s">
        <v>232</v>
      </c>
      <c r="AH97" s="155">
        <v>1.2472319999999999</v>
      </c>
      <c r="AI97" s="155" t="s">
        <v>232</v>
      </c>
      <c r="AJ97" s="155" t="s">
        <v>232</v>
      </c>
      <c r="AK97" s="155" t="s">
        <v>232</v>
      </c>
      <c r="AL97" s="155" t="s">
        <v>232</v>
      </c>
      <c r="AM97" s="156">
        <v>15.25</v>
      </c>
      <c r="AO97" s="268"/>
      <c r="AP97" s="260" t="s">
        <v>244</v>
      </c>
      <c r="AQ97" s="131">
        <v>98.7</v>
      </c>
      <c r="AS97" s="268"/>
      <c r="AT97" s="260" t="s">
        <v>244</v>
      </c>
      <c r="AU97" s="278">
        <v>10792</v>
      </c>
    </row>
    <row r="98" spans="1:47" x14ac:dyDescent="0.2">
      <c r="A98" s="268"/>
      <c r="B98" s="269" t="s">
        <v>262</v>
      </c>
      <c r="C98" s="140">
        <v>32900.409</v>
      </c>
      <c r="D98" s="141">
        <v>25732.695</v>
      </c>
      <c r="E98" s="141" t="s">
        <v>232</v>
      </c>
      <c r="F98" s="141" t="s">
        <v>233</v>
      </c>
      <c r="G98" s="141" t="s">
        <v>233</v>
      </c>
      <c r="H98" s="141" t="s">
        <v>232</v>
      </c>
      <c r="I98" s="141" t="s">
        <v>232</v>
      </c>
      <c r="J98" s="141">
        <v>58633.103999999999</v>
      </c>
      <c r="K98" s="142" t="s">
        <v>232</v>
      </c>
      <c r="M98" s="268"/>
      <c r="N98" s="269" t="s">
        <v>262</v>
      </c>
      <c r="O98" s="272">
        <v>121063.52</v>
      </c>
      <c r="Q98" s="268"/>
      <c r="R98" s="269" t="s">
        <v>262</v>
      </c>
      <c r="S98" s="273">
        <v>5</v>
      </c>
      <c r="T98" s="146">
        <v>6</v>
      </c>
      <c r="U98" s="259"/>
      <c r="V98" s="268"/>
      <c r="W98" s="269" t="s">
        <v>262</v>
      </c>
      <c r="X98" s="273" t="s">
        <v>232</v>
      </c>
      <c r="Y98" s="150" t="s">
        <v>232</v>
      </c>
      <c r="Z98" s="146" t="s">
        <v>232</v>
      </c>
      <c r="AA98" s="282"/>
      <c r="AB98" s="268"/>
      <c r="AC98" s="269" t="s">
        <v>262</v>
      </c>
      <c r="AD98" s="147">
        <v>1.0047295454545455</v>
      </c>
      <c r="AE98" s="148" t="s">
        <v>232</v>
      </c>
      <c r="AF98" s="148">
        <v>25.346818181818183</v>
      </c>
      <c r="AG98" s="148" t="s">
        <v>232</v>
      </c>
      <c r="AH98" s="148">
        <v>1.2410136363636359</v>
      </c>
      <c r="AI98" s="148" t="s">
        <v>232</v>
      </c>
      <c r="AJ98" s="148" t="s">
        <v>232</v>
      </c>
      <c r="AK98" s="148" t="s">
        <v>232</v>
      </c>
      <c r="AL98" s="148" t="s">
        <v>232</v>
      </c>
      <c r="AM98" s="149">
        <v>14.25</v>
      </c>
      <c r="AO98" s="268"/>
      <c r="AP98" s="269" t="s">
        <v>262</v>
      </c>
      <c r="AQ98" s="274">
        <v>99.1</v>
      </c>
      <c r="AS98" s="268"/>
      <c r="AT98" s="269" t="s">
        <v>262</v>
      </c>
      <c r="AU98" s="275">
        <v>9392</v>
      </c>
    </row>
    <row r="99" spans="1:47" x14ac:dyDescent="0.2">
      <c r="A99" s="268"/>
      <c r="B99" s="260" t="s">
        <v>263</v>
      </c>
      <c r="C99" s="137">
        <v>32025.256000000001</v>
      </c>
      <c r="D99" s="152">
        <v>25735.055</v>
      </c>
      <c r="E99" s="152" t="s">
        <v>232</v>
      </c>
      <c r="F99" s="152" t="s">
        <v>233</v>
      </c>
      <c r="G99" s="152" t="s">
        <v>233</v>
      </c>
      <c r="H99" s="152" t="s">
        <v>232</v>
      </c>
      <c r="I99" s="152" t="s">
        <v>232</v>
      </c>
      <c r="J99" s="152">
        <v>57760.311000000002</v>
      </c>
      <c r="K99" s="153" t="s">
        <v>232</v>
      </c>
      <c r="M99" s="268"/>
      <c r="N99" s="260" t="s">
        <v>263</v>
      </c>
      <c r="O99" s="276">
        <v>118063.13</v>
      </c>
      <c r="Q99" s="268"/>
      <c r="R99" s="260" t="s">
        <v>263</v>
      </c>
      <c r="S99" s="261">
        <v>6</v>
      </c>
      <c r="T99" s="263">
        <v>7</v>
      </c>
      <c r="U99" s="259"/>
      <c r="V99" s="268"/>
      <c r="W99" s="260" t="s">
        <v>263</v>
      </c>
      <c r="X99" s="277" t="s">
        <v>232</v>
      </c>
      <c r="Y99" s="136" t="s">
        <v>232</v>
      </c>
      <c r="Z99" s="131" t="s">
        <v>232</v>
      </c>
      <c r="AA99" s="282"/>
      <c r="AB99" s="268"/>
      <c r="AC99" s="260" t="s">
        <v>263</v>
      </c>
      <c r="AD99" s="154">
        <v>1.0011217391304348</v>
      </c>
      <c r="AE99" s="155" t="s">
        <v>232</v>
      </c>
      <c r="AF99" s="155">
        <v>25.407954545454547</v>
      </c>
      <c r="AG99" s="155" t="s">
        <v>232</v>
      </c>
      <c r="AH99" s="155">
        <v>1.2424704545454546</v>
      </c>
      <c r="AI99" s="155" t="s">
        <v>232</v>
      </c>
      <c r="AJ99" s="155" t="s">
        <v>232</v>
      </c>
      <c r="AK99" s="155" t="s">
        <v>232</v>
      </c>
      <c r="AL99" s="155" t="s">
        <v>232</v>
      </c>
      <c r="AM99" s="156">
        <v>14.5</v>
      </c>
      <c r="AO99" s="268"/>
      <c r="AP99" s="260" t="s">
        <v>263</v>
      </c>
      <c r="AQ99" s="131">
        <v>97.2</v>
      </c>
      <c r="AS99" s="268"/>
      <c r="AT99" s="260" t="s">
        <v>263</v>
      </c>
      <c r="AU99" s="278">
        <v>9071</v>
      </c>
    </row>
    <row r="100" spans="1:47" x14ac:dyDescent="0.2">
      <c r="A100" s="268"/>
      <c r="B100" s="269" t="s">
        <v>264</v>
      </c>
      <c r="C100" s="140">
        <v>34337.466</v>
      </c>
      <c r="D100" s="141">
        <v>25737.494999999999</v>
      </c>
      <c r="E100" s="141" t="s">
        <v>232</v>
      </c>
      <c r="F100" s="141" t="s">
        <v>233</v>
      </c>
      <c r="G100" s="141" t="s">
        <v>233</v>
      </c>
      <c r="H100" s="141" t="s">
        <v>232</v>
      </c>
      <c r="I100" s="141" t="s">
        <v>232</v>
      </c>
      <c r="J100" s="141">
        <v>60074.960999999996</v>
      </c>
      <c r="K100" s="142" t="s">
        <v>232</v>
      </c>
      <c r="M100" s="268"/>
      <c r="N100" s="269" t="s">
        <v>264</v>
      </c>
      <c r="O100" s="272">
        <v>118177.72</v>
      </c>
      <c r="Q100" s="268"/>
      <c r="R100" s="269" t="s">
        <v>264</v>
      </c>
      <c r="S100" s="273">
        <v>6</v>
      </c>
      <c r="T100" s="146">
        <v>7</v>
      </c>
      <c r="U100" s="259"/>
      <c r="V100" s="268"/>
      <c r="W100" s="269" t="s">
        <v>264</v>
      </c>
      <c r="X100" s="273" t="s">
        <v>232</v>
      </c>
      <c r="Y100" s="150" t="s">
        <v>232</v>
      </c>
      <c r="Z100" s="146" t="s">
        <v>232</v>
      </c>
      <c r="AA100" s="282"/>
      <c r="AB100" s="268"/>
      <c r="AC100" s="269" t="s">
        <v>264</v>
      </c>
      <c r="AD100" s="147">
        <v>1.0034399999999999</v>
      </c>
      <c r="AE100" s="148" t="s">
        <v>232</v>
      </c>
      <c r="AF100" s="148">
        <v>25.356199999999991</v>
      </c>
      <c r="AG100" s="148" t="s">
        <v>232</v>
      </c>
      <c r="AH100" s="148">
        <v>1.2435700000000003</v>
      </c>
      <c r="AI100" s="148" t="s">
        <v>232</v>
      </c>
      <c r="AJ100" s="148" t="s">
        <v>232</v>
      </c>
      <c r="AK100" s="148" t="s">
        <v>232</v>
      </c>
      <c r="AL100" s="148" t="s">
        <v>232</v>
      </c>
      <c r="AM100" s="149">
        <v>14</v>
      </c>
      <c r="AO100" s="268"/>
      <c r="AP100" s="269" t="s">
        <v>264</v>
      </c>
      <c r="AQ100" s="274">
        <v>100.9</v>
      </c>
      <c r="AS100" s="268"/>
      <c r="AT100" s="269" t="s">
        <v>264</v>
      </c>
      <c r="AU100" s="275">
        <v>8667</v>
      </c>
    </row>
    <row r="101" spans="1:47" x14ac:dyDescent="0.2">
      <c r="A101" s="268"/>
      <c r="B101" s="260" t="s">
        <v>265</v>
      </c>
      <c r="C101" s="137">
        <v>32274.462</v>
      </c>
      <c r="D101" s="152">
        <v>25741.3</v>
      </c>
      <c r="E101" s="152" t="s">
        <v>232</v>
      </c>
      <c r="F101" s="152" t="s">
        <v>233</v>
      </c>
      <c r="G101" s="152" t="s">
        <v>233</v>
      </c>
      <c r="H101" s="152" t="s">
        <v>232</v>
      </c>
      <c r="I101" s="152" t="s">
        <v>232</v>
      </c>
      <c r="J101" s="152">
        <v>58015.762000000002</v>
      </c>
      <c r="K101" s="153" t="s">
        <v>232</v>
      </c>
      <c r="M101" s="268"/>
      <c r="N101" s="260" t="s">
        <v>265</v>
      </c>
      <c r="O101" s="276">
        <v>109412.56</v>
      </c>
      <c r="Q101" s="268"/>
      <c r="R101" s="260" t="s">
        <v>265</v>
      </c>
      <c r="S101" s="261">
        <v>6</v>
      </c>
      <c r="T101" s="263">
        <v>7</v>
      </c>
      <c r="U101" s="259"/>
      <c r="V101" s="268"/>
      <c r="W101" s="260" t="s">
        <v>265</v>
      </c>
      <c r="X101" s="277" t="s">
        <v>232</v>
      </c>
      <c r="Y101" s="136" t="s">
        <v>232</v>
      </c>
      <c r="Z101" s="131" t="s">
        <v>232</v>
      </c>
      <c r="AA101" s="282"/>
      <c r="AB101" s="268"/>
      <c r="AC101" s="260" t="s">
        <v>265</v>
      </c>
      <c r="AD101" s="154">
        <v>1.00095</v>
      </c>
      <c r="AE101" s="155" t="s">
        <v>232</v>
      </c>
      <c r="AF101" s="155">
        <v>25.353124999999999</v>
      </c>
      <c r="AG101" s="155" t="s">
        <v>232</v>
      </c>
      <c r="AH101" s="155">
        <v>1.2432604166666668</v>
      </c>
      <c r="AI101" s="155" t="s">
        <v>232</v>
      </c>
      <c r="AJ101" s="155" t="s">
        <v>232</v>
      </c>
      <c r="AK101" s="155" t="s">
        <v>232</v>
      </c>
      <c r="AL101" s="155" t="s">
        <v>232</v>
      </c>
      <c r="AM101" s="156">
        <v>16.5</v>
      </c>
      <c r="AO101" s="268"/>
      <c r="AP101" s="260" t="s">
        <v>265</v>
      </c>
      <c r="AQ101" s="131">
        <v>102.8</v>
      </c>
      <c r="AS101" s="268"/>
      <c r="AT101" s="260" t="s">
        <v>265</v>
      </c>
      <c r="AU101" s="278">
        <v>11034</v>
      </c>
    </row>
    <row r="102" spans="1:47" x14ac:dyDescent="0.2">
      <c r="A102" s="268"/>
      <c r="B102" s="269" t="s">
        <v>266</v>
      </c>
      <c r="C102" s="140">
        <v>32430.926379999997</v>
      </c>
      <c r="D102" s="141">
        <v>25744.28</v>
      </c>
      <c r="E102" s="141" t="s">
        <v>232</v>
      </c>
      <c r="F102" s="141" t="s">
        <v>233</v>
      </c>
      <c r="G102" s="141" t="s">
        <v>233</v>
      </c>
      <c r="H102" s="141" t="s">
        <v>232</v>
      </c>
      <c r="I102" s="141" t="s">
        <v>232</v>
      </c>
      <c r="J102" s="141">
        <v>58175.206379999996</v>
      </c>
      <c r="K102" s="142" t="s">
        <v>232</v>
      </c>
      <c r="M102" s="268"/>
      <c r="N102" s="269" t="s">
        <v>266</v>
      </c>
      <c r="O102" s="272">
        <v>103850.35</v>
      </c>
      <c r="Q102" s="268"/>
      <c r="R102" s="269" t="s">
        <v>266</v>
      </c>
      <c r="S102" s="273">
        <v>6</v>
      </c>
      <c r="T102" s="146">
        <v>7</v>
      </c>
      <c r="U102" s="259"/>
      <c r="V102" s="268"/>
      <c r="W102" s="269" t="s">
        <v>266</v>
      </c>
      <c r="X102" s="273" t="s">
        <v>232</v>
      </c>
      <c r="Y102" s="150" t="s">
        <v>232</v>
      </c>
      <c r="Z102" s="146" t="s">
        <v>232</v>
      </c>
      <c r="AA102" s="282"/>
      <c r="AB102" s="268"/>
      <c r="AC102" s="269" t="s">
        <v>266</v>
      </c>
      <c r="AD102" s="147">
        <v>1.0018739130434784</v>
      </c>
      <c r="AE102" s="148" t="s">
        <v>232</v>
      </c>
      <c r="AF102" s="148">
        <v>25.393478260869568</v>
      </c>
      <c r="AG102" s="148" t="s">
        <v>232</v>
      </c>
      <c r="AH102" s="148">
        <v>1.2463913043478259</v>
      </c>
      <c r="AI102" s="148" t="s">
        <v>232</v>
      </c>
      <c r="AJ102" s="148" t="s">
        <v>232</v>
      </c>
      <c r="AK102" s="148" t="s">
        <v>232</v>
      </c>
      <c r="AL102" s="148" t="s">
        <v>232</v>
      </c>
      <c r="AM102" s="149">
        <v>18</v>
      </c>
      <c r="AO102" s="268"/>
      <c r="AP102" s="269" t="s">
        <v>266</v>
      </c>
      <c r="AQ102" s="274">
        <v>102.8</v>
      </c>
      <c r="AS102" s="268"/>
      <c r="AT102" s="269" t="s">
        <v>266</v>
      </c>
      <c r="AU102" s="275">
        <v>17040</v>
      </c>
    </row>
    <row r="103" spans="1:47" x14ac:dyDescent="0.2">
      <c r="A103" s="268">
        <v>1889</v>
      </c>
      <c r="B103" s="260" t="s">
        <v>258</v>
      </c>
      <c r="C103" s="137">
        <v>32308.157999999999</v>
      </c>
      <c r="D103" s="152">
        <v>25748.474999999999</v>
      </c>
      <c r="E103" s="152" t="s">
        <v>232</v>
      </c>
      <c r="F103" s="152" t="s">
        <v>233</v>
      </c>
      <c r="G103" s="152" t="s">
        <v>233</v>
      </c>
      <c r="H103" s="152" t="s">
        <v>232</v>
      </c>
      <c r="I103" s="152" t="s">
        <v>232</v>
      </c>
      <c r="J103" s="152">
        <v>58056.633000000002</v>
      </c>
      <c r="K103" s="153" t="s">
        <v>232</v>
      </c>
      <c r="M103" s="268">
        <v>1889</v>
      </c>
      <c r="N103" s="260" t="s">
        <v>258</v>
      </c>
      <c r="O103" s="276">
        <v>98283.11</v>
      </c>
      <c r="Q103" s="268">
        <v>1888</v>
      </c>
      <c r="R103" s="260" t="s">
        <v>258</v>
      </c>
      <c r="S103" s="261">
        <v>6</v>
      </c>
      <c r="T103" s="263">
        <v>7</v>
      </c>
      <c r="U103" s="259"/>
      <c r="V103" s="268">
        <v>1891</v>
      </c>
      <c r="W103" s="260" t="s">
        <v>258</v>
      </c>
      <c r="X103" s="277" t="s">
        <v>232</v>
      </c>
      <c r="Y103" s="136" t="s">
        <v>232</v>
      </c>
      <c r="Z103" s="131" t="s">
        <v>232</v>
      </c>
      <c r="AA103" s="282"/>
      <c r="AB103" s="268">
        <v>1888</v>
      </c>
      <c r="AC103" s="260" t="s">
        <v>258</v>
      </c>
      <c r="AD103" s="154">
        <v>1.0073295454545454</v>
      </c>
      <c r="AE103" s="155" t="s">
        <v>232</v>
      </c>
      <c r="AF103" s="155">
        <v>25.452500000000001</v>
      </c>
      <c r="AG103" s="155" t="s">
        <v>232</v>
      </c>
      <c r="AH103" s="155">
        <v>1.2488181818181818</v>
      </c>
      <c r="AI103" s="155" t="s">
        <v>232</v>
      </c>
      <c r="AJ103" s="155" t="s">
        <v>232</v>
      </c>
      <c r="AK103" s="155" t="s">
        <v>232</v>
      </c>
      <c r="AL103" s="155" t="s">
        <v>232</v>
      </c>
      <c r="AM103" s="156">
        <v>17.25</v>
      </c>
      <c r="AO103" s="268">
        <v>1929</v>
      </c>
      <c r="AP103" s="260" t="s">
        <v>258</v>
      </c>
      <c r="AQ103" s="131">
        <v>104.4</v>
      </c>
      <c r="AS103" s="268">
        <v>1936</v>
      </c>
      <c r="AT103" s="260" t="s">
        <v>258</v>
      </c>
      <c r="AU103" s="278">
        <v>22247</v>
      </c>
    </row>
    <row r="104" spans="1:47" x14ac:dyDescent="0.2">
      <c r="A104" s="268"/>
      <c r="B104" s="269" t="s">
        <v>260</v>
      </c>
      <c r="C104" s="140">
        <v>33500.387000000002</v>
      </c>
      <c r="D104" s="141">
        <v>17617.330000000002</v>
      </c>
      <c r="E104" s="141" t="s">
        <v>232</v>
      </c>
      <c r="F104" s="141" t="s">
        <v>233</v>
      </c>
      <c r="G104" s="141" t="s">
        <v>233</v>
      </c>
      <c r="H104" s="141" t="s">
        <v>232</v>
      </c>
      <c r="I104" s="141" t="s">
        <v>232</v>
      </c>
      <c r="J104" s="141">
        <v>51117.717000000004</v>
      </c>
      <c r="K104" s="142" t="s">
        <v>232</v>
      </c>
      <c r="M104" s="268"/>
      <c r="N104" s="269" t="s">
        <v>260</v>
      </c>
      <c r="O104" s="272">
        <v>90822.94</v>
      </c>
      <c r="Q104" s="268"/>
      <c r="R104" s="269" t="s">
        <v>260</v>
      </c>
      <c r="S104" s="273">
        <v>6</v>
      </c>
      <c r="T104" s="146">
        <v>7</v>
      </c>
      <c r="U104" s="259"/>
      <c r="V104" s="268"/>
      <c r="W104" s="269" t="s">
        <v>260</v>
      </c>
      <c r="X104" s="273" t="s">
        <v>232</v>
      </c>
      <c r="Y104" s="150" t="s">
        <v>232</v>
      </c>
      <c r="Z104" s="146" t="s">
        <v>232</v>
      </c>
      <c r="AA104" s="282"/>
      <c r="AB104" s="268"/>
      <c r="AC104" s="269" t="s">
        <v>260</v>
      </c>
      <c r="AD104" s="147">
        <v>1.0087083333333333</v>
      </c>
      <c r="AE104" s="148" t="s">
        <v>232</v>
      </c>
      <c r="AF104" s="148">
        <v>25.473333333333326</v>
      </c>
      <c r="AG104" s="148" t="s">
        <v>232</v>
      </c>
      <c r="AH104" s="148">
        <v>1.2490729166666668</v>
      </c>
      <c r="AI104" s="148" t="s">
        <v>232</v>
      </c>
      <c r="AJ104" s="148" t="s">
        <v>232</v>
      </c>
      <c r="AK104" s="148" t="s">
        <v>232</v>
      </c>
      <c r="AL104" s="148" t="s">
        <v>232</v>
      </c>
      <c r="AM104" s="149">
        <v>17.25</v>
      </c>
      <c r="AO104" s="268"/>
      <c r="AP104" s="269" t="s">
        <v>260</v>
      </c>
      <c r="AQ104" s="274">
        <v>105.3</v>
      </c>
      <c r="AS104" s="268"/>
      <c r="AT104" s="269" t="s">
        <v>260</v>
      </c>
      <c r="AU104" s="275">
        <v>23458</v>
      </c>
    </row>
    <row r="105" spans="1:47" x14ac:dyDescent="0.2">
      <c r="A105" s="268"/>
      <c r="B105" s="260" t="s">
        <v>241</v>
      </c>
      <c r="C105" s="137">
        <v>33990.624000000003</v>
      </c>
      <c r="D105" s="152">
        <v>10421.11</v>
      </c>
      <c r="E105" s="152" t="s">
        <v>232</v>
      </c>
      <c r="F105" s="152" t="s">
        <v>233</v>
      </c>
      <c r="G105" s="152" t="s">
        <v>233</v>
      </c>
      <c r="H105" s="152" t="s">
        <v>232</v>
      </c>
      <c r="I105" s="152" t="s">
        <v>232</v>
      </c>
      <c r="J105" s="152">
        <v>44411.734000000004</v>
      </c>
      <c r="K105" s="153" t="s">
        <v>232</v>
      </c>
      <c r="M105" s="268"/>
      <c r="N105" s="260" t="s">
        <v>241</v>
      </c>
      <c r="O105" s="276">
        <v>87119.33</v>
      </c>
      <c r="Q105" s="268"/>
      <c r="R105" s="260" t="s">
        <v>241</v>
      </c>
      <c r="S105" s="261">
        <v>6</v>
      </c>
      <c r="T105" s="263">
        <v>7</v>
      </c>
      <c r="U105" s="259"/>
      <c r="V105" s="268"/>
      <c r="W105" s="260" t="s">
        <v>241</v>
      </c>
      <c r="X105" s="277" t="s">
        <v>232</v>
      </c>
      <c r="Y105" s="136" t="s">
        <v>232</v>
      </c>
      <c r="Z105" s="131" t="s">
        <v>232</v>
      </c>
      <c r="AA105" s="282"/>
      <c r="AB105" s="268"/>
      <c r="AC105" s="260" t="s">
        <v>241</v>
      </c>
      <c r="AD105" s="154">
        <v>1.007625</v>
      </c>
      <c r="AE105" s="155" t="s">
        <v>232</v>
      </c>
      <c r="AF105" s="155">
        <v>25.46211538461538</v>
      </c>
      <c r="AG105" s="155" t="s">
        <v>232</v>
      </c>
      <c r="AH105" s="155">
        <v>1.25</v>
      </c>
      <c r="AI105" s="155" t="s">
        <v>232</v>
      </c>
      <c r="AJ105" s="155" t="s">
        <v>232</v>
      </c>
      <c r="AK105" s="155" t="s">
        <v>232</v>
      </c>
      <c r="AL105" s="155" t="s">
        <v>232</v>
      </c>
      <c r="AM105" s="156">
        <v>16</v>
      </c>
      <c r="AO105" s="268"/>
      <c r="AP105" s="260" t="s">
        <v>241</v>
      </c>
      <c r="AQ105" s="131">
        <v>105</v>
      </c>
      <c r="AS105" s="268"/>
      <c r="AT105" s="260" t="s">
        <v>241</v>
      </c>
      <c r="AU105" s="278">
        <v>18514</v>
      </c>
    </row>
    <row r="106" spans="1:47" x14ac:dyDescent="0.2">
      <c r="A106" s="268"/>
      <c r="B106" s="269" t="s">
        <v>261</v>
      </c>
      <c r="C106" s="140">
        <v>34546.209000000003</v>
      </c>
      <c r="D106" s="141">
        <v>7423.6450000000004</v>
      </c>
      <c r="E106" s="141" t="s">
        <v>232</v>
      </c>
      <c r="F106" s="141" t="s">
        <v>233</v>
      </c>
      <c r="G106" s="141" t="s">
        <v>233</v>
      </c>
      <c r="H106" s="141" t="s">
        <v>232</v>
      </c>
      <c r="I106" s="141" t="s">
        <v>232</v>
      </c>
      <c r="J106" s="141">
        <v>41969.854000000007</v>
      </c>
      <c r="K106" s="142" t="s">
        <v>232</v>
      </c>
      <c r="M106" s="268"/>
      <c r="N106" s="269" t="s">
        <v>261</v>
      </c>
      <c r="O106" s="272">
        <v>85628.31</v>
      </c>
      <c r="Q106" s="268"/>
      <c r="R106" s="269" t="s">
        <v>261</v>
      </c>
      <c r="S106" s="273">
        <v>6</v>
      </c>
      <c r="T106" s="146">
        <v>7</v>
      </c>
      <c r="U106" s="259"/>
      <c r="V106" s="268"/>
      <c r="W106" s="269" t="s">
        <v>261</v>
      </c>
      <c r="X106" s="273" t="s">
        <v>232</v>
      </c>
      <c r="Y106" s="150" t="s">
        <v>232</v>
      </c>
      <c r="Z106" s="146" t="s">
        <v>232</v>
      </c>
      <c r="AA106" s="282"/>
      <c r="AB106" s="268"/>
      <c r="AC106" s="269" t="s">
        <v>261</v>
      </c>
      <c r="AD106" s="147">
        <v>1.0066727272727274</v>
      </c>
      <c r="AE106" s="148" t="s">
        <v>232</v>
      </c>
      <c r="AF106" s="148">
        <v>25.435454545454547</v>
      </c>
      <c r="AG106" s="148" t="s">
        <v>232</v>
      </c>
      <c r="AH106" s="148">
        <v>1.2492477272727274</v>
      </c>
      <c r="AI106" s="148" t="s">
        <v>232</v>
      </c>
      <c r="AJ106" s="148" t="s">
        <v>232</v>
      </c>
      <c r="AK106" s="148" t="s">
        <v>232</v>
      </c>
      <c r="AL106" s="148" t="s">
        <v>232</v>
      </c>
      <c r="AM106" s="149">
        <v>16</v>
      </c>
      <c r="AO106" s="268"/>
      <c r="AP106" s="269" t="s">
        <v>261</v>
      </c>
      <c r="AQ106" s="274">
        <v>102</v>
      </c>
      <c r="AS106" s="268"/>
      <c r="AT106" s="269" t="s">
        <v>261</v>
      </c>
      <c r="AU106" s="275">
        <v>14878</v>
      </c>
    </row>
    <row r="107" spans="1:47" x14ac:dyDescent="0.2">
      <c r="A107" s="268"/>
      <c r="B107" s="260" t="s">
        <v>245</v>
      </c>
      <c r="C107" s="137">
        <v>36916.516000000003</v>
      </c>
      <c r="D107" s="152">
        <v>2442.0500000000002</v>
      </c>
      <c r="E107" s="152" t="s">
        <v>232</v>
      </c>
      <c r="F107" s="152" t="s">
        <v>233</v>
      </c>
      <c r="G107" s="152" t="s">
        <v>233</v>
      </c>
      <c r="H107" s="152" t="s">
        <v>232</v>
      </c>
      <c r="I107" s="152" t="s">
        <v>232</v>
      </c>
      <c r="J107" s="152">
        <v>39358.566000000006</v>
      </c>
      <c r="K107" s="153" t="s">
        <v>232</v>
      </c>
      <c r="M107" s="268"/>
      <c r="N107" s="260" t="s">
        <v>245</v>
      </c>
      <c r="O107" s="276">
        <v>83366.94</v>
      </c>
      <c r="Q107" s="268"/>
      <c r="R107" s="260" t="s">
        <v>245</v>
      </c>
      <c r="S107" s="261">
        <v>6</v>
      </c>
      <c r="T107" s="263">
        <v>7</v>
      </c>
      <c r="U107" s="259"/>
      <c r="V107" s="268"/>
      <c r="W107" s="260" t="s">
        <v>245</v>
      </c>
      <c r="X107" s="277" t="s">
        <v>232</v>
      </c>
      <c r="Y107" s="136" t="s">
        <v>232</v>
      </c>
      <c r="Z107" s="131" t="s">
        <v>232</v>
      </c>
      <c r="AA107" s="282"/>
      <c r="AB107" s="268"/>
      <c r="AC107" s="260" t="s">
        <v>245</v>
      </c>
      <c r="AD107" s="154">
        <v>1.0072395833333336</v>
      </c>
      <c r="AE107" s="155" t="s">
        <v>232</v>
      </c>
      <c r="AF107" s="155">
        <v>25.484166666666663</v>
      </c>
      <c r="AG107" s="155" t="s">
        <v>232</v>
      </c>
      <c r="AH107" s="155">
        <v>1.2500395833333333</v>
      </c>
      <c r="AI107" s="155" t="s">
        <v>232</v>
      </c>
      <c r="AJ107" s="155" t="s">
        <v>232</v>
      </c>
      <c r="AK107" s="155" t="s">
        <v>232</v>
      </c>
      <c r="AL107" s="155" t="s">
        <v>232</v>
      </c>
      <c r="AM107" s="156">
        <v>16.75</v>
      </c>
      <c r="AO107" s="268"/>
      <c r="AP107" s="260" t="s">
        <v>245</v>
      </c>
      <c r="AQ107" s="131">
        <v>100.7</v>
      </c>
      <c r="AS107" s="268"/>
      <c r="AT107" s="260" t="s">
        <v>245</v>
      </c>
      <c r="AU107" s="278">
        <v>12923</v>
      </c>
    </row>
    <row r="108" spans="1:47" x14ac:dyDescent="0.2">
      <c r="A108" s="268"/>
      <c r="B108" s="269" t="s">
        <v>240</v>
      </c>
      <c r="C108" s="140">
        <v>38585.11447</v>
      </c>
      <c r="D108" s="141">
        <v>442.93</v>
      </c>
      <c r="E108" s="141" t="s">
        <v>232</v>
      </c>
      <c r="F108" s="141" t="s">
        <v>233</v>
      </c>
      <c r="G108" s="141">
        <v>6938.6587</v>
      </c>
      <c r="H108" s="141" t="s">
        <v>232</v>
      </c>
      <c r="I108" s="141" t="s">
        <v>232</v>
      </c>
      <c r="J108" s="141">
        <v>45966.703170000001</v>
      </c>
      <c r="K108" s="142" t="s">
        <v>232</v>
      </c>
      <c r="M108" s="268"/>
      <c r="N108" s="269" t="s">
        <v>240</v>
      </c>
      <c r="O108" s="272">
        <v>84059.14</v>
      </c>
      <c r="Q108" s="268"/>
      <c r="R108" s="269" t="s">
        <v>240</v>
      </c>
      <c r="S108" s="273">
        <v>6</v>
      </c>
      <c r="T108" s="146">
        <v>7</v>
      </c>
      <c r="U108" s="259"/>
      <c r="V108" s="268"/>
      <c r="W108" s="269" t="s">
        <v>240</v>
      </c>
      <c r="X108" s="273">
        <v>100.75</v>
      </c>
      <c r="Y108" s="150" t="s">
        <v>232</v>
      </c>
      <c r="Z108" s="146" t="s">
        <v>232</v>
      </c>
      <c r="AA108" s="282"/>
      <c r="AB108" s="268"/>
      <c r="AC108" s="269" t="s">
        <v>240</v>
      </c>
      <c r="AD108" s="147">
        <v>1.0028521739130434</v>
      </c>
      <c r="AE108" s="148" t="s">
        <v>232</v>
      </c>
      <c r="AF108" s="148">
        <v>25.333478260869562</v>
      </c>
      <c r="AG108" s="148" t="s">
        <v>232</v>
      </c>
      <c r="AH108" s="148">
        <v>1.2434076086956523</v>
      </c>
      <c r="AI108" s="148" t="s">
        <v>232</v>
      </c>
      <c r="AJ108" s="148" t="s">
        <v>232</v>
      </c>
      <c r="AK108" s="148" t="s">
        <v>232</v>
      </c>
      <c r="AL108" s="148" t="s">
        <v>232</v>
      </c>
      <c r="AM108" s="149">
        <v>16.600000000000001</v>
      </c>
      <c r="AO108" s="268"/>
      <c r="AP108" s="269" t="s">
        <v>240</v>
      </c>
      <c r="AQ108" s="274">
        <v>99.3</v>
      </c>
      <c r="AS108" s="268"/>
      <c r="AT108" s="269" t="s">
        <v>240</v>
      </c>
      <c r="AU108" s="275">
        <v>9291</v>
      </c>
    </row>
    <row r="109" spans="1:47" x14ac:dyDescent="0.2">
      <c r="A109" s="268"/>
      <c r="B109" s="260" t="s">
        <v>244</v>
      </c>
      <c r="C109" s="137">
        <v>41759.472000000002</v>
      </c>
      <c r="D109" s="152" t="s">
        <v>232</v>
      </c>
      <c r="E109" s="152" t="s">
        <v>232</v>
      </c>
      <c r="F109" s="152" t="s">
        <v>233</v>
      </c>
      <c r="G109" s="152" t="s">
        <v>233</v>
      </c>
      <c r="H109" s="152" t="s">
        <v>232</v>
      </c>
      <c r="I109" s="152" t="s">
        <v>232</v>
      </c>
      <c r="J109" s="152">
        <v>41759.472000000002</v>
      </c>
      <c r="K109" s="153" t="s">
        <v>232</v>
      </c>
      <c r="M109" s="268"/>
      <c r="N109" s="260" t="s">
        <v>244</v>
      </c>
      <c r="O109" s="276">
        <v>90528.92</v>
      </c>
      <c r="Q109" s="268"/>
      <c r="R109" s="260" t="s">
        <v>244</v>
      </c>
      <c r="S109" s="261">
        <v>6</v>
      </c>
      <c r="T109" s="263">
        <v>7</v>
      </c>
      <c r="U109" s="259"/>
      <c r="V109" s="268"/>
      <c r="W109" s="260" t="s">
        <v>244</v>
      </c>
      <c r="X109" s="277" t="s">
        <v>232</v>
      </c>
      <c r="Y109" s="136" t="s">
        <v>232</v>
      </c>
      <c r="Z109" s="131" t="s">
        <v>232</v>
      </c>
      <c r="AA109" s="282"/>
      <c r="AB109" s="268"/>
      <c r="AC109" s="260" t="s">
        <v>244</v>
      </c>
      <c r="AD109" s="154">
        <v>0.99985200000000019</v>
      </c>
      <c r="AE109" s="155" t="s">
        <v>232</v>
      </c>
      <c r="AF109" s="155">
        <v>25.295999999999999</v>
      </c>
      <c r="AG109" s="155" t="s">
        <v>232</v>
      </c>
      <c r="AH109" s="155">
        <v>1.2379580000000003</v>
      </c>
      <c r="AI109" s="155" t="s">
        <v>232</v>
      </c>
      <c r="AJ109" s="155" t="s">
        <v>232</v>
      </c>
      <c r="AK109" s="155" t="s">
        <v>232</v>
      </c>
      <c r="AL109" s="155" t="s">
        <v>232</v>
      </c>
      <c r="AM109" s="156">
        <v>8</v>
      </c>
      <c r="AO109" s="268"/>
      <c r="AP109" s="260" t="s">
        <v>244</v>
      </c>
      <c r="AQ109" s="131">
        <v>96.3</v>
      </c>
      <c r="AS109" s="268"/>
      <c r="AT109" s="260" t="s">
        <v>244</v>
      </c>
      <c r="AU109" s="278">
        <v>7628</v>
      </c>
    </row>
    <row r="110" spans="1:47" x14ac:dyDescent="0.2">
      <c r="A110" s="268"/>
      <c r="B110" s="269" t="s">
        <v>262</v>
      </c>
      <c r="C110" s="140">
        <v>45227.688999999998</v>
      </c>
      <c r="D110" s="141" t="s">
        <v>232</v>
      </c>
      <c r="E110" s="141" t="s">
        <v>232</v>
      </c>
      <c r="F110" s="141" t="s">
        <v>233</v>
      </c>
      <c r="G110" s="141" t="s">
        <v>233</v>
      </c>
      <c r="H110" s="141" t="s">
        <v>232</v>
      </c>
      <c r="I110" s="141" t="s">
        <v>232</v>
      </c>
      <c r="J110" s="141">
        <v>45227.688999999998</v>
      </c>
      <c r="K110" s="142" t="s">
        <v>232</v>
      </c>
      <c r="M110" s="268"/>
      <c r="N110" s="269" t="s">
        <v>262</v>
      </c>
      <c r="O110" s="272">
        <v>97890.16</v>
      </c>
      <c r="Q110" s="268"/>
      <c r="R110" s="269" t="s">
        <v>262</v>
      </c>
      <c r="S110" s="273">
        <v>6</v>
      </c>
      <c r="T110" s="146">
        <v>7</v>
      </c>
      <c r="U110" s="259"/>
      <c r="V110" s="268"/>
      <c r="W110" s="269" t="s">
        <v>262</v>
      </c>
      <c r="X110" s="273" t="s">
        <v>232</v>
      </c>
      <c r="Y110" s="150" t="s">
        <v>232</v>
      </c>
      <c r="Z110" s="146" t="s">
        <v>232</v>
      </c>
      <c r="AA110" s="282"/>
      <c r="AB110" s="268"/>
      <c r="AC110" s="269" t="s">
        <v>262</v>
      </c>
      <c r="AD110" s="147">
        <v>0.9951875</v>
      </c>
      <c r="AE110" s="148" t="s">
        <v>232</v>
      </c>
      <c r="AF110" s="148">
        <v>25.278541666666658</v>
      </c>
      <c r="AG110" s="148" t="s">
        <v>232</v>
      </c>
      <c r="AH110" s="148">
        <v>1.2340562500000001</v>
      </c>
      <c r="AI110" s="148" t="s">
        <v>232</v>
      </c>
      <c r="AJ110" s="148" t="s">
        <v>232</v>
      </c>
      <c r="AK110" s="148" t="s">
        <v>232</v>
      </c>
      <c r="AL110" s="148" t="s">
        <v>232</v>
      </c>
      <c r="AM110" s="149">
        <v>2.5</v>
      </c>
      <c r="AO110" s="268"/>
      <c r="AP110" s="269" t="s">
        <v>262</v>
      </c>
      <c r="AQ110" s="274">
        <v>94</v>
      </c>
      <c r="AS110" s="268"/>
      <c r="AT110" s="269" t="s">
        <v>262</v>
      </c>
      <c r="AU110" s="275">
        <v>7496</v>
      </c>
    </row>
    <row r="111" spans="1:47" x14ac:dyDescent="0.2">
      <c r="A111" s="268"/>
      <c r="B111" s="260" t="s">
        <v>263</v>
      </c>
      <c r="C111" s="137">
        <v>47666.495000000003</v>
      </c>
      <c r="D111" s="152" t="s">
        <v>232</v>
      </c>
      <c r="E111" s="152" t="s">
        <v>232</v>
      </c>
      <c r="F111" s="152" t="s">
        <v>233</v>
      </c>
      <c r="G111" s="152" t="s">
        <v>233</v>
      </c>
      <c r="H111" s="152" t="s">
        <v>232</v>
      </c>
      <c r="I111" s="152" t="s">
        <v>232</v>
      </c>
      <c r="J111" s="152">
        <v>47666.495000000003</v>
      </c>
      <c r="K111" s="153" t="s">
        <v>232</v>
      </c>
      <c r="M111" s="268"/>
      <c r="N111" s="260" t="s">
        <v>263</v>
      </c>
      <c r="O111" s="276">
        <v>101949.15</v>
      </c>
      <c r="Q111" s="268"/>
      <c r="R111" s="260" t="s">
        <v>263</v>
      </c>
      <c r="S111" s="261">
        <v>6</v>
      </c>
      <c r="T111" s="263">
        <v>7</v>
      </c>
      <c r="U111" s="259"/>
      <c r="V111" s="268"/>
      <c r="W111" s="260" t="s">
        <v>263</v>
      </c>
      <c r="X111" s="277" t="s">
        <v>232</v>
      </c>
      <c r="Y111" s="136" t="s">
        <v>232</v>
      </c>
      <c r="Z111" s="131" t="s">
        <v>232</v>
      </c>
      <c r="AA111" s="282"/>
      <c r="AB111" s="268"/>
      <c r="AC111" s="260" t="s">
        <v>263</v>
      </c>
      <c r="AD111" s="154">
        <v>0.99534583333333326</v>
      </c>
      <c r="AE111" s="155" t="s">
        <v>232</v>
      </c>
      <c r="AF111" s="155">
        <v>25.313541666666662</v>
      </c>
      <c r="AG111" s="155" t="s">
        <v>232</v>
      </c>
      <c r="AH111" s="155">
        <v>1.2354854166666664</v>
      </c>
      <c r="AI111" s="155" t="s">
        <v>232</v>
      </c>
      <c r="AJ111" s="155" t="s">
        <v>232</v>
      </c>
      <c r="AK111" s="155" t="s">
        <v>232</v>
      </c>
      <c r="AL111" s="155" t="s">
        <v>232</v>
      </c>
      <c r="AM111" s="156">
        <v>2.1</v>
      </c>
      <c r="AO111" s="268"/>
      <c r="AP111" s="260" t="s">
        <v>263</v>
      </c>
      <c r="AQ111" s="131">
        <v>95.4</v>
      </c>
      <c r="AS111" s="268"/>
      <c r="AT111" s="260" t="s">
        <v>263</v>
      </c>
      <c r="AU111" s="278">
        <v>8852</v>
      </c>
    </row>
    <row r="112" spans="1:47" x14ac:dyDescent="0.2">
      <c r="A112" s="268"/>
      <c r="B112" s="269" t="s">
        <v>264</v>
      </c>
      <c r="C112" s="140">
        <v>48529.006999999998</v>
      </c>
      <c r="D112" s="141" t="s">
        <v>232</v>
      </c>
      <c r="E112" s="141" t="s">
        <v>232</v>
      </c>
      <c r="F112" s="141" t="s">
        <v>233</v>
      </c>
      <c r="G112" s="141" t="s">
        <v>233</v>
      </c>
      <c r="H112" s="141" t="s">
        <v>232</v>
      </c>
      <c r="I112" s="141" t="s">
        <v>232</v>
      </c>
      <c r="J112" s="141">
        <v>48529.006999999998</v>
      </c>
      <c r="K112" s="142" t="s">
        <v>232</v>
      </c>
      <c r="M112" s="268"/>
      <c r="N112" s="269" t="s">
        <v>264</v>
      </c>
      <c r="O112" s="272">
        <v>104259.35</v>
      </c>
      <c r="Q112" s="268"/>
      <c r="R112" s="269" t="s">
        <v>264</v>
      </c>
      <c r="S112" s="273">
        <v>6</v>
      </c>
      <c r="T112" s="146">
        <v>7</v>
      </c>
      <c r="U112" s="259"/>
      <c r="V112" s="268"/>
      <c r="W112" s="269" t="s">
        <v>264</v>
      </c>
      <c r="X112" s="273" t="s">
        <v>232</v>
      </c>
      <c r="Y112" s="150" t="s">
        <v>232</v>
      </c>
      <c r="Z112" s="146" t="s">
        <v>232</v>
      </c>
      <c r="AA112" s="282"/>
      <c r="AB112" s="268"/>
      <c r="AC112" s="269" t="s">
        <v>264</v>
      </c>
      <c r="AD112" s="147">
        <v>0.99649799999999999</v>
      </c>
      <c r="AE112" s="148" t="s">
        <v>232</v>
      </c>
      <c r="AF112" s="148">
        <v>25.276600000000002</v>
      </c>
      <c r="AG112" s="148" t="s">
        <v>232</v>
      </c>
      <c r="AH112" s="148">
        <v>1.2356419999999999</v>
      </c>
      <c r="AI112" s="148" t="s">
        <v>232</v>
      </c>
      <c r="AJ112" s="148" t="s">
        <v>232</v>
      </c>
      <c r="AK112" s="148" t="s">
        <v>232</v>
      </c>
      <c r="AL112" s="148" t="s">
        <v>232</v>
      </c>
      <c r="AM112" s="149">
        <v>2.25</v>
      </c>
      <c r="AO112" s="268"/>
      <c r="AP112" s="269" t="s">
        <v>264</v>
      </c>
      <c r="AQ112" s="274">
        <v>96.7</v>
      </c>
      <c r="AS112" s="268"/>
      <c r="AT112" s="269" t="s">
        <v>264</v>
      </c>
      <c r="AU112" s="275">
        <v>9549</v>
      </c>
    </row>
    <row r="113" spans="1:47" x14ac:dyDescent="0.2">
      <c r="A113" s="268"/>
      <c r="B113" s="260" t="s">
        <v>265</v>
      </c>
      <c r="C113" s="137">
        <v>43295.243999999999</v>
      </c>
      <c r="D113" s="152" t="s">
        <v>232</v>
      </c>
      <c r="E113" s="152" t="s">
        <v>232</v>
      </c>
      <c r="F113" s="152" t="s">
        <v>233</v>
      </c>
      <c r="G113" s="152" t="s">
        <v>233</v>
      </c>
      <c r="H113" s="152" t="s">
        <v>232</v>
      </c>
      <c r="I113" s="152" t="s">
        <v>232</v>
      </c>
      <c r="J113" s="152">
        <v>43295.243999999999</v>
      </c>
      <c r="K113" s="153" t="s">
        <v>232</v>
      </c>
      <c r="M113" s="268"/>
      <c r="N113" s="260" t="s">
        <v>265</v>
      </c>
      <c r="O113" s="276">
        <v>101502.28</v>
      </c>
      <c r="Q113" s="268"/>
      <c r="R113" s="260" t="s">
        <v>265</v>
      </c>
      <c r="S113" s="261">
        <v>6</v>
      </c>
      <c r="T113" s="263">
        <v>7</v>
      </c>
      <c r="U113" s="259"/>
      <c r="V113" s="268"/>
      <c r="W113" s="260" t="s">
        <v>265</v>
      </c>
      <c r="X113" s="277" t="s">
        <v>232</v>
      </c>
      <c r="Y113" s="136" t="s">
        <v>232</v>
      </c>
      <c r="Z113" s="131" t="s">
        <v>232</v>
      </c>
      <c r="AA113" s="282"/>
      <c r="AB113" s="268"/>
      <c r="AC113" s="260" t="s">
        <v>265</v>
      </c>
      <c r="AD113" s="154">
        <v>0.99777291666666668</v>
      </c>
      <c r="AE113" s="155" t="s">
        <v>232</v>
      </c>
      <c r="AF113" s="155">
        <v>25.259374999999999</v>
      </c>
      <c r="AG113" s="155" t="s">
        <v>232</v>
      </c>
      <c r="AH113" s="155">
        <v>1.2380562500000001</v>
      </c>
      <c r="AI113" s="155" t="s">
        <v>232</v>
      </c>
      <c r="AJ113" s="155" t="s">
        <v>232</v>
      </c>
      <c r="AK113" s="155" t="s">
        <v>232</v>
      </c>
      <c r="AL113" s="155" t="s">
        <v>232</v>
      </c>
      <c r="AM113" s="156">
        <v>5.5</v>
      </c>
      <c r="AO113" s="268"/>
      <c r="AP113" s="260" t="s">
        <v>265</v>
      </c>
      <c r="AQ113" s="131">
        <v>99</v>
      </c>
      <c r="AS113" s="268"/>
      <c r="AT113" s="260" t="s">
        <v>265</v>
      </c>
      <c r="AU113" s="278">
        <v>11526</v>
      </c>
    </row>
    <row r="114" spans="1:47" x14ac:dyDescent="0.2">
      <c r="A114" s="268"/>
      <c r="B114" s="269" t="s">
        <v>266</v>
      </c>
      <c r="C114" s="140">
        <v>39523.86505</v>
      </c>
      <c r="D114" s="141" t="s">
        <v>232</v>
      </c>
      <c r="E114" s="141" t="s">
        <v>232</v>
      </c>
      <c r="F114" s="141" t="s">
        <v>233</v>
      </c>
      <c r="G114" s="141">
        <v>23192.033299999999</v>
      </c>
      <c r="H114" s="141" t="s">
        <v>232</v>
      </c>
      <c r="I114" s="141" t="s">
        <v>232</v>
      </c>
      <c r="J114" s="141">
        <v>62715.898350000003</v>
      </c>
      <c r="K114" s="142" t="s">
        <v>232</v>
      </c>
      <c r="M114" s="268"/>
      <c r="N114" s="269" t="s">
        <v>266</v>
      </c>
      <c r="O114" s="272">
        <v>97187.199999999997</v>
      </c>
      <c r="Q114" s="268"/>
      <c r="R114" s="269" t="s">
        <v>266</v>
      </c>
      <c r="S114" s="273">
        <v>6</v>
      </c>
      <c r="T114" s="146">
        <v>7</v>
      </c>
      <c r="U114" s="259"/>
      <c r="V114" s="268"/>
      <c r="W114" s="269" t="s">
        <v>266</v>
      </c>
      <c r="X114" s="273">
        <v>99.88</v>
      </c>
      <c r="Y114" s="150" t="s">
        <v>232</v>
      </c>
      <c r="Z114" s="146" t="s">
        <v>232</v>
      </c>
      <c r="AA114" s="282"/>
      <c r="AB114" s="268"/>
      <c r="AC114" s="269" t="s">
        <v>266</v>
      </c>
      <c r="AD114" s="147">
        <v>1.000482608695652</v>
      </c>
      <c r="AE114" s="148" t="s">
        <v>232</v>
      </c>
      <c r="AF114" s="148">
        <v>25.35</v>
      </c>
      <c r="AG114" s="148" t="s">
        <v>232</v>
      </c>
      <c r="AH114" s="148">
        <v>1.2406021739130433</v>
      </c>
      <c r="AI114" s="148" t="s">
        <v>232</v>
      </c>
      <c r="AJ114" s="148" t="s">
        <v>232</v>
      </c>
      <c r="AK114" s="148" t="s">
        <v>232</v>
      </c>
      <c r="AL114" s="148" t="s">
        <v>232</v>
      </c>
      <c r="AM114" s="149">
        <v>4</v>
      </c>
      <c r="AO114" s="268"/>
      <c r="AP114" s="269" t="s">
        <v>266</v>
      </c>
      <c r="AQ114" s="274">
        <v>101.7</v>
      </c>
      <c r="AS114" s="268"/>
      <c r="AT114" s="269" t="s">
        <v>266</v>
      </c>
      <c r="AU114" s="275">
        <v>16224</v>
      </c>
    </row>
    <row r="115" spans="1:47" x14ac:dyDescent="0.2">
      <c r="A115" s="268">
        <v>1890</v>
      </c>
      <c r="B115" s="260" t="s">
        <v>258</v>
      </c>
      <c r="C115" s="137">
        <v>37765.953000000001</v>
      </c>
      <c r="D115" s="152" t="s">
        <v>232</v>
      </c>
      <c r="E115" s="152" t="s">
        <v>232</v>
      </c>
      <c r="F115" s="152" t="s">
        <v>233</v>
      </c>
      <c r="G115" s="152" t="s">
        <v>233</v>
      </c>
      <c r="H115" s="152" t="s">
        <v>232</v>
      </c>
      <c r="I115" s="152" t="s">
        <v>232</v>
      </c>
      <c r="J115" s="152">
        <v>37765.953000000001</v>
      </c>
      <c r="K115" s="153" t="s">
        <v>232</v>
      </c>
      <c r="M115" s="268">
        <v>1890</v>
      </c>
      <c r="N115" s="260" t="s">
        <v>258</v>
      </c>
      <c r="O115" s="276">
        <v>92489.21</v>
      </c>
      <c r="Q115" s="268">
        <v>1889</v>
      </c>
      <c r="R115" s="260" t="s">
        <v>258</v>
      </c>
      <c r="S115" s="261">
        <v>6</v>
      </c>
      <c r="T115" s="263">
        <v>7</v>
      </c>
      <c r="U115" s="259"/>
      <c r="V115" s="268">
        <v>1892</v>
      </c>
      <c r="W115" s="260" t="s">
        <v>258</v>
      </c>
      <c r="X115" s="277" t="s">
        <v>232</v>
      </c>
      <c r="Y115" s="136" t="s">
        <v>232</v>
      </c>
      <c r="Z115" s="131" t="s">
        <v>232</v>
      </c>
      <c r="AA115" s="282"/>
      <c r="AB115" s="268">
        <v>1889</v>
      </c>
      <c r="AC115" s="260" t="s">
        <v>258</v>
      </c>
      <c r="AD115" s="154" t="s">
        <v>233</v>
      </c>
      <c r="AE115" s="155" t="s">
        <v>232</v>
      </c>
      <c r="AF115" s="168" t="s">
        <v>233</v>
      </c>
      <c r="AG115" s="155" t="s">
        <v>232</v>
      </c>
      <c r="AH115" s="155" t="s">
        <v>233</v>
      </c>
      <c r="AI115" s="155" t="s">
        <v>232</v>
      </c>
      <c r="AJ115" s="155" t="s">
        <v>232</v>
      </c>
      <c r="AK115" s="155" t="s">
        <v>232</v>
      </c>
      <c r="AL115" s="155" t="s">
        <v>232</v>
      </c>
      <c r="AM115" s="156">
        <v>21</v>
      </c>
      <c r="AO115" s="268">
        <v>1930</v>
      </c>
      <c r="AP115" s="260" t="s">
        <v>258</v>
      </c>
      <c r="AQ115" s="131">
        <v>95.9</v>
      </c>
      <c r="AS115" s="268">
        <v>1937</v>
      </c>
      <c r="AT115" s="260" t="s">
        <v>258</v>
      </c>
      <c r="AU115" s="278">
        <v>18778</v>
      </c>
    </row>
    <row r="116" spans="1:47" x14ac:dyDescent="0.2">
      <c r="A116" s="268"/>
      <c r="B116" s="269" t="s">
        <v>260</v>
      </c>
      <c r="C116" s="140">
        <v>37838.993000000002</v>
      </c>
      <c r="D116" s="141" t="s">
        <v>232</v>
      </c>
      <c r="E116" s="141" t="s">
        <v>232</v>
      </c>
      <c r="F116" s="141" t="s">
        <v>233</v>
      </c>
      <c r="G116" s="141" t="s">
        <v>233</v>
      </c>
      <c r="H116" s="141" t="s">
        <v>232</v>
      </c>
      <c r="I116" s="141" t="s">
        <v>232</v>
      </c>
      <c r="J116" s="141">
        <v>37838.993000000002</v>
      </c>
      <c r="K116" s="142" t="s">
        <v>232</v>
      </c>
      <c r="M116" s="268"/>
      <c r="N116" s="269" t="s">
        <v>260</v>
      </c>
      <c r="O116" s="272">
        <v>90269.22</v>
      </c>
      <c r="Q116" s="268"/>
      <c r="R116" s="269" t="s">
        <v>260</v>
      </c>
      <c r="S116" s="273">
        <v>6</v>
      </c>
      <c r="T116" s="146">
        <v>7</v>
      </c>
      <c r="U116" s="259"/>
      <c r="V116" s="268"/>
      <c r="W116" s="269" t="s">
        <v>260</v>
      </c>
      <c r="X116" s="273" t="s">
        <v>232</v>
      </c>
      <c r="Y116" s="150" t="s">
        <v>232</v>
      </c>
      <c r="Z116" s="146" t="s">
        <v>232</v>
      </c>
      <c r="AA116" s="282"/>
      <c r="AB116" s="268"/>
      <c r="AC116" s="269" t="s">
        <v>260</v>
      </c>
      <c r="AD116" s="147" t="s">
        <v>233</v>
      </c>
      <c r="AE116" s="148" t="s">
        <v>232</v>
      </c>
      <c r="AF116" s="169" t="s">
        <v>233</v>
      </c>
      <c r="AG116" s="148" t="s">
        <v>232</v>
      </c>
      <c r="AH116" s="148" t="s">
        <v>233</v>
      </c>
      <c r="AI116" s="148" t="s">
        <v>232</v>
      </c>
      <c r="AJ116" s="148" t="s">
        <v>232</v>
      </c>
      <c r="AK116" s="148" t="s">
        <v>232</v>
      </c>
      <c r="AL116" s="148" t="s">
        <v>232</v>
      </c>
      <c r="AM116" s="149">
        <v>11.5</v>
      </c>
      <c r="AO116" s="268"/>
      <c r="AP116" s="269" t="s">
        <v>260</v>
      </c>
      <c r="AQ116" s="274">
        <v>94.8</v>
      </c>
      <c r="AS116" s="268"/>
      <c r="AT116" s="269" t="s">
        <v>260</v>
      </c>
      <c r="AU116" s="275">
        <v>19653</v>
      </c>
    </row>
    <row r="117" spans="1:47" x14ac:dyDescent="0.2">
      <c r="A117" s="268"/>
      <c r="B117" s="260" t="s">
        <v>241</v>
      </c>
      <c r="C117" s="137">
        <v>38620.481</v>
      </c>
      <c r="D117" s="152" t="s">
        <v>232</v>
      </c>
      <c r="E117" s="152" t="s">
        <v>232</v>
      </c>
      <c r="F117" s="152" t="s">
        <v>233</v>
      </c>
      <c r="G117" s="152" t="s">
        <v>233</v>
      </c>
      <c r="H117" s="152" t="s">
        <v>232</v>
      </c>
      <c r="I117" s="152" t="s">
        <v>232</v>
      </c>
      <c r="J117" s="152">
        <v>38620.481</v>
      </c>
      <c r="K117" s="153" t="s">
        <v>232</v>
      </c>
      <c r="M117" s="268"/>
      <c r="N117" s="260" t="s">
        <v>241</v>
      </c>
      <c r="O117" s="276">
        <v>92725.53</v>
      </c>
      <c r="Q117" s="268"/>
      <c r="R117" s="260" t="s">
        <v>241</v>
      </c>
      <c r="S117" s="261">
        <v>6</v>
      </c>
      <c r="T117" s="263">
        <v>7</v>
      </c>
      <c r="U117" s="259"/>
      <c r="V117" s="268"/>
      <c r="W117" s="260" t="s">
        <v>241</v>
      </c>
      <c r="X117" s="277">
        <v>98.75</v>
      </c>
      <c r="Y117" s="136" t="s">
        <v>232</v>
      </c>
      <c r="Z117" s="131" t="s">
        <v>232</v>
      </c>
      <c r="AA117" s="282"/>
      <c r="AB117" s="268"/>
      <c r="AC117" s="260" t="s">
        <v>241</v>
      </c>
      <c r="AD117" s="154" t="s">
        <v>233</v>
      </c>
      <c r="AE117" s="155" t="s">
        <v>232</v>
      </c>
      <c r="AF117" s="168" t="s">
        <v>233</v>
      </c>
      <c r="AG117" s="155" t="s">
        <v>232</v>
      </c>
      <c r="AH117" s="155" t="s">
        <v>233</v>
      </c>
      <c r="AI117" s="155" t="s">
        <v>232</v>
      </c>
      <c r="AJ117" s="155" t="s">
        <v>232</v>
      </c>
      <c r="AK117" s="155" t="s">
        <v>232</v>
      </c>
      <c r="AL117" s="155" t="s">
        <v>232</v>
      </c>
      <c r="AM117" s="156">
        <v>0.35</v>
      </c>
      <c r="AO117" s="268"/>
      <c r="AP117" s="260" t="s">
        <v>241</v>
      </c>
      <c r="AQ117" s="131">
        <v>92.9</v>
      </c>
      <c r="AS117" s="268"/>
      <c r="AT117" s="260" t="s">
        <v>241</v>
      </c>
      <c r="AU117" s="278">
        <v>17392</v>
      </c>
    </row>
    <row r="118" spans="1:47" x14ac:dyDescent="0.2">
      <c r="A118" s="268"/>
      <c r="B118" s="269" t="s">
        <v>261</v>
      </c>
      <c r="C118" s="140">
        <v>38839.091</v>
      </c>
      <c r="D118" s="141" t="s">
        <v>232</v>
      </c>
      <c r="E118" s="141" t="s">
        <v>232</v>
      </c>
      <c r="F118" s="141" t="s">
        <v>233</v>
      </c>
      <c r="G118" s="141" t="s">
        <v>233</v>
      </c>
      <c r="H118" s="141" t="s">
        <v>232</v>
      </c>
      <c r="I118" s="141" t="s">
        <v>232</v>
      </c>
      <c r="J118" s="141">
        <v>38839.091</v>
      </c>
      <c r="K118" s="142" t="s">
        <v>232</v>
      </c>
      <c r="M118" s="268"/>
      <c r="N118" s="269" t="s">
        <v>261</v>
      </c>
      <c r="O118" s="272">
        <v>93175.12</v>
      </c>
      <c r="Q118" s="268"/>
      <c r="R118" s="269" t="s">
        <v>261</v>
      </c>
      <c r="S118" s="273">
        <v>6</v>
      </c>
      <c r="T118" s="146">
        <v>7</v>
      </c>
      <c r="U118" s="259"/>
      <c r="V118" s="268"/>
      <c r="W118" s="269" t="s">
        <v>261</v>
      </c>
      <c r="X118" s="273" t="s">
        <v>232</v>
      </c>
      <c r="Y118" s="150" t="s">
        <v>232</v>
      </c>
      <c r="Z118" s="146" t="s">
        <v>232</v>
      </c>
      <c r="AA118" s="282"/>
      <c r="AB118" s="268"/>
      <c r="AC118" s="269" t="s">
        <v>261</v>
      </c>
      <c r="AD118" s="147">
        <v>0.99931904761904777</v>
      </c>
      <c r="AE118" s="148" t="s">
        <v>232</v>
      </c>
      <c r="AF118" s="148">
        <v>25.232619047619046</v>
      </c>
      <c r="AG118" s="148" t="s">
        <v>232</v>
      </c>
      <c r="AH118" s="148">
        <v>1.2322452380952382</v>
      </c>
      <c r="AI118" s="148" t="s">
        <v>232</v>
      </c>
      <c r="AJ118" s="148" t="s">
        <v>232</v>
      </c>
      <c r="AK118" s="148" t="s">
        <v>232</v>
      </c>
      <c r="AL118" s="148" t="s">
        <v>232</v>
      </c>
      <c r="AM118" s="149">
        <v>0.35</v>
      </c>
      <c r="AO118" s="268"/>
      <c r="AP118" s="269" t="s">
        <v>261</v>
      </c>
      <c r="AQ118" s="274">
        <v>91.2</v>
      </c>
      <c r="AS118" s="268"/>
      <c r="AT118" s="269" t="s">
        <v>261</v>
      </c>
      <c r="AU118" s="275">
        <v>12609</v>
      </c>
    </row>
    <row r="119" spans="1:47" x14ac:dyDescent="0.2">
      <c r="A119" s="268"/>
      <c r="B119" s="260" t="s">
        <v>245</v>
      </c>
      <c r="C119" s="137">
        <v>38375.343000000001</v>
      </c>
      <c r="D119" s="152" t="s">
        <v>232</v>
      </c>
      <c r="E119" s="152" t="s">
        <v>232</v>
      </c>
      <c r="F119" s="152" t="s">
        <v>233</v>
      </c>
      <c r="G119" s="152" t="s">
        <v>233</v>
      </c>
      <c r="H119" s="152" t="s">
        <v>232</v>
      </c>
      <c r="I119" s="152" t="s">
        <v>232</v>
      </c>
      <c r="J119" s="152">
        <v>38375.343000000001</v>
      </c>
      <c r="K119" s="153" t="s">
        <v>232</v>
      </c>
      <c r="M119" s="268"/>
      <c r="N119" s="260" t="s">
        <v>245</v>
      </c>
      <c r="O119" s="276">
        <v>92618.87</v>
      </c>
      <c r="Q119" s="268"/>
      <c r="R119" s="260" t="s">
        <v>245</v>
      </c>
      <c r="S119" s="261">
        <v>6</v>
      </c>
      <c r="T119" s="263">
        <v>7</v>
      </c>
      <c r="U119" s="259"/>
      <c r="V119" s="268"/>
      <c r="W119" s="260" t="s">
        <v>245</v>
      </c>
      <c r="X119" s="277" t="s">
        <v>232</v>
      </c>
      <c r="Y119" s="136" t="s">
        <v>232</v>
      </c>
      <c r="Z119" s="131" t="s">
        <v>232</v>
      </c>
      <c r="AA119" s="282"/>
      <c r="AB119" s="268"/>
      <c r="AC119" s="260" t="s">
        <v>245</v>
      </c>
      <c r="AD119" s="154">
        <v>1.0014749999999999</v>
      </c>
      <c r="AE119" s="155" t="s">
        <v>232</v>
      </c>
      <c r="AF119" s="155">
        <v>25.226521739130426</v>
      </c>
      <c r="AG119" s="155" t="s">
        <v>232</v>
      </c>
      <c r="AH119" s="155">
        <v>1.2325630434782606</v>
      </c>
      <c r="AI119" s="155" t="s">
        <v>232</v>
      </c>
      <c r="AJ119" s="155" t="s">
        <v>232</v>
      </c>
      <c r="AK119" s="155" t="s">
        <v>232</v>
      </c>
      <c r="AL119" s="155" t="s">
        <v>232</v>
      </c>
      <c r="AM119" s="156">
        <v>0.15</v>
      </c>
      <c r="AO119" s="268"/>
      <c r="AP119" s="260" t="s">
        <v>245</v>
      </c>
      <c r="AQ119" s="131">
        <v>89.9</v>
      </c>
      <c r="AS119" s="268"/>
      <c r="AT119" s="260" t="s">
        <v>245</v>
      </c>
      <c r="AU119" s="278">
        <v>10784</v>
      </c>
    </row>
    <row r="120" spans="1:47" x14ac:dyDescent="0.2">
      <c r="A120" s="268"/>
      <c r="B120" s="269" t="s">
        <v>240</v>
      </c>
      <c r="C120" s="140">
        <v>40275.936729999994</v>
      </c>
      <c r="D120" s="141" t="s">
        <v>232</v>
      </c>
      <c r="E120" s="141" t="s">
        <v>232</v>
      </c>
      <c r="F120" s="141" t="s">
        <v>233</v>
      </c>
      <c r="G120" s="141">
        <v>1914.5979</v>
      </c>
      <c r="H120" s="141" t="s">
        <v>232</v>
      </c>
      <c r="I120" s="141" t="s">
        <v>232</v>
      </c>
      <c r="J120" s="141">
        <v>42190.534629999995</v>
      </c>
      <c r="K120" s="142" t="s">
        <v>232</v>
      </c>
      <c r="M120" s="268"/>
      <c r="N120" s="269" t="s">
        <v>240</v>
      </c>
      <c r="O120" s="272">
        <v>97960.59</v>
      </c>
      <c r="Q120" s="268"/>
      <c r="R120" s="269" t="s">
        <v>240</v>
      </c>
      <c r="S120" s="273">
        <v>6</v>
      </c>
      <c r="T120" s="146">
        <v>7</v>
      </c>
      <c r="U120" s="259"/>
      <c r="V120" s="268"/>
      <c r="W120" s="269" t="s">
        <v>240</v>
      </c>
      <c r="X120" s="273" t="s">
        <v>232</v>
      </c>
      <c r="Y120" s="150" t="s">
        <v>232</v>
      </c>
      <c r="Z120" s="146" t="s">
        <v>232</v>
      </c>
      <c r="AA120" s="282"/>
      <c r="AB120" s="268"/>
      <c r="AC120" s="269" t="s">
        <v>240</v>
      </c>
      <c r="AD120" s="147">
        <v>1.0040354166666665</v>
      </c>
      <c r="AE120" s="148" t="s">
        <v>232</v>
      </c>
      <c r="AF120" s="148">
        <v>25.184791666666666</v>
      </c>
      <c r="AG120" s="148" t="s">
        <v>232</v>
      </c>
      <c r="AH120" s="148">
        <v>1.232110416666667</v>
      </c>
      <c r="AI120" s="148" t="s">
        <v>232</v>
      </c>
      <c r="AJ120" s="148" t="s">
        <v>232</v>
      </c>
      <c r="AK120" s="148" t="s">
        <v>232</v>
      </c>
      <c r="AL120" s="148" t="s">
        <v>232</v>
      </c>
      <c r="AM120" s="149">
        <v>0.1</v>
      </c>
      <c r="AO120" s="268"/>
      <c r="AP120" s="269" t="s">
        <v>240</v>
      </c>
      <c r="AQ120" s="274">
        <v>87.4</v>
      </c>
      <c r="AS120" s="268"/>
      <c r="AT120" s="269" t="s">
        <v>240</v>
      </c>
      <c r="AU120" s="275">
        <v>6396</v>
      </c>
    </row>
    <row r="121" spans="1:47" x14ac:dyDescent="0.2">
      <c r="A121" s="268"/>
      <c r="B121" s="260" t="s">
        <v>244</v>
      </c>
      <c r="C121" s="137">
        <v>49339.877</v>
      </c>
      <c r="D121" s="152" t="s">
        <v>232</v>
      </c>
      <c r="E121" s="152" t="s">
        <v>232</v>
      </c>
      <c r="F121" s="152" t="s">
        <v>233</v>
      </c>
      <c r="G121" s="152" t="s">
        <v>233</v>
      </c>
      <c r="H121" s="152" t="s">
        <v>232</v>
      </c>
      <c r="I121" s="152" t="s">
        <v>232</v>
      </c>
      <c r="J121" s="152">
        <v>49339.877</v>
      </c>
      <c r="K121" s="153" t="s">
        <v>232</v>
      </c>
      <c r="M121" s="268"/>
      <c r="N121" s="260" t="s">
        <v>244</v>
      </c>
      <c r="O121" s="276">
        <v>108472.93</v>
      </c>
      <c r="Q121" s="268"/>
      <c r="R121" s="260" t="s">
        <v>244</v>
      </c>
      <c r="S121" s="261">
        <v>6</v>
      </c>
      <c r="T121" s="263">
        <v>7</v>
      </c>
      <c r="U121" s="259"/>
      <c r="V121" s="268"/>
      <c r="W121" s="260" t="s">
        <v>244</v>
      </c>
      <c r="X121" s="277" t="s">
        <v>232</v>
      </c>
      <c r="Y121" s="136" t="s">
        <v>232</v>
      </c>
      <c r="Z121" s="131" t="s">
        <v>232</v>
      </c>
      <c r="AA121" s="282"/>
      <c r="AB121" s="268"/>
      <c r="AC121" s="260" t="s">
        <v>244</v>
      </c>
      <c r="AD121" s="154">
        <v>1.0017939999999999</v>
      </c>
      <c r="AE121" s="155" t="s">
        <v>232</v>
      </c>
      <c r="AF121" s="155">
        <v>25.192000000000004</v>
      </c>
      <c r="AG121" s="155" t="s">
        <v>232</v>
      </c>
      <c r="AH121" s="155">
        <v>1.2324360000000001</v>
      </c>
      <c r="AI121" s="155" t="s">
        <v>232</v>
      </c>
      <c r="AJ121" s="155" t="s">
        <v>232</v>
      </c>
      <c r="AK121" s="155" t="s">
        <v>232</v>
      </c>
      <c r="AL121" s="155" t="s">
        <v>232</v>
      </c>
      <c r="AM121" s="156">
        <v>7.0000000000000007E-2</v>
      </c>
      <c r="AO121" s="268"/>
      <c r="AP121" s="260" t="s">
        <v>244</v>
      </c>
      <c r="AQ121" s="131">
        <v>85</v>
      </c>
      <c r="AS121" s="268"/>
      <c r="AT121" s="260" t="s">
        <v>244</v>
      </c>
      <c r="AU121" s="278">
        <v>5822</v>
      </c>
    </row>
    <row r="122" spans="1:47" x14ac:dyDescent="0.2">
      <c r="A122" s="268"/>
      <c r="B122" s="269" t="s">
        <v>262</v>
      </c>
      <c r="C122" s="140">
        <v>62245.470999999998</v>
      </c>
      <c r="D122" s="141" t="s">
        <v>232</v>
      </c>
      <c r="E122" s="141" t="s">
        <v>232</v>
      </c>
      <c r="F122" s="141" t="s">
        <v>233</v>
      </c>
      <c r="G122" s="141" t="s">
        <v>233</v>
      </c>
      <c r="H122" s="141" t="s">
        <v>232</v>
      </c>
      <c r="I122" s="141" t="s">
        <v>232</v>
      </c>
      <c r="J122" s="141">
        <v>62245.470999999998</v>
      </c>
      <c r="K122" s="142" t="s">
        <v>232</v>
      </c>
      <c r="M122" s="268"/>
      <c r="N122" s="269" t="s">
        <v>262</v>
      </c>
      <c r="O122" s="272">
        <v>125810.33</v>
      </c>
      <c r="Q122" s="268"/>
      <c r="R122" s="269" t="s">
        <v>262</v>
      </c>
      <c r="S122" s="273">
        <v>6</v>
      </c>
      <c r="T122" s="146">
        <v>7</v>
      </c>
      <c r="U122" s="259"/>
      <c r="V122" s="268"/>
      <c r="W122" s="269" t="s">
        <v>262</v>
      </c>
      <c r="X122" s="273" t="s">
        <v>232</v>
      </c>
      <c r="Y122" s="150" t="s">
        <v>232</v>
      </c>
      <c r="Z122" s="146" t="s">
        <v>232</v>
      </c>
      <c r="AA122" s="282"/>
      <c r="AB122" s="268"/>
      <c r="AC122" s="269" t="s">
        <v>262</v>
      </c>
      <c r="AD122" s="147">
        <v>0.99975999999999987</v>
      </c>
      <c r="AE122" s="148" t="s">
        <v>232</v>
      </c>
      <c r="AF122" s="148">
        <v>25.223600000000005</v>
      </c>
      <c r="AG122" s="148" t="s">
        <v>232</v>
      </c>
      <c r="AH122" s="148">
        <v>1.2320579999999999</v>
      </c>
      <c r="AI122" s="148" t="s">
        <v>232</v>
      </c>
      <c r="AJ122" s="148" t="s">
        <v>232</v>
      </c>
      <c r="AK122" s="148" t="s">
        <v>232</v>
      </c>
      <c r="AL122" s="148" t="s">
        <v>232</v>
      </c>
      <c r="AM122" s="149">
        <v>0.05</v>
      </c>
      <c r="AO122" s="268"/>
      <c r="AP122" s="269" t="s">
        <v>262</v>
      </c>
      <c r="AQ122" s="274">
        <v>84.8</v>
      </c>
      <c r="AS122" s="268"/>
      <c r="AT122" s="269" t="s">
        <v>262</v>
      </c>
      <c r="AU122" s="275">
        <v>5878</v>
      </c>
    </row>
    <row r="123" spans="1:47" x14ac:dyDescent="0.2">
      <c r="A123" s="268"/>
      <c r="B123" s="260" t="s">
        <v>263</v>
      </c>
      <c r="C123" s="137">
        <v>63850.841999999997</v>
      </c>
      <c r="D123" s="152" t="s">
        <v>232</v>
      </c>
      <c r="E123" s="152" t="s">
        <v>232</v>
      </c>
      <c r="F123" s="152" t="s">
        <v>233</v>
      </c>
      <c r="G123" s="152" t="s">
        <v>233</v>
      </c>
      <c r="H123" s="152" t="s">
        <v>232</v>
      </c>
      <c r="I123" s="152" t="s">
        <v>232</v>
      </c>
      <c r="J123" s="152">
        <v>63850.841999999997</v>
      </c>
      <c r="K123" s="153" t="s">
        <v>232</v>
      </c>
      <c r="M123" s="268"/>
      <c r="N123" s="260" t="s">
        <v>263</v>
      </c>
      <c r="O123" s="276">
        <v>130199.75</v>
      </c>
      <c r="Q123" s="268"/>
      <c r="R123" s="260" t="s">
        <v>263</v>
      </c>
      <c r="S123" s="261">
        <v>6</v>
      </c>
      <c r="T123" s="263">
        <v>7</v>
      </c>
      <c r="U123" s="259"/>
      <c r="V123" s="268"/>
      <c r="W123" s="260" t="s">
        <v>263</v>
      </c>
      <c r="X123" s="277" t="s">
        <v>232</v>
      </c>
      <c r="Y123" s="136" t="s">
        <v>232</v>
      </c>
      <c r="Z123" s="131" t="s">
        <v>232</v>
      </c>
      <c r="AA123" s="282"/>
      <c r="AB123" s="268"/>
      <c r="AC123" s="260" t="s">
        <v>263</v>
      </c>
      <c r="AD123" s="154">
        <v>0.99885208333333353</v>
      </c>
      <c r="AE123" s="155" t="s">
        <v>232</v>
      </c>
      <c r="AF123" s="155">
        <v>25.240833333333331</v>
      </c>
      <c r="AG123" s="155" t="s">
        <v>232</v>
      </c>
      <c r="AH123" s="155">
        <v>1.2319479166666663</v>
      </c>
      <c r="AI123" s="155" t="s">
        <v>232</v>
      </c>
      <c r="AJ123" s="155" t="s">
        <v>232</v>
      </c>
      <c r="AK123" s="155" t="s">
        <v>232</v>
      </c>
      <c r="AL123" s="155" t="s">
        <v>232</v>
      </c>
      <c r="AM123" s="156">
        <v>0.12</v>
      </c>
      <c r="AO123" s="268"/>
      <c r="AP123" s="260" t="s">
        <v>263</v>
      </c>
      <c r="AQ123" s="131">
        <v>84.6</v>
      </c>
      <c r="AS123" s="268"/>
      <c r="AT123" s="260" t="s">
        <v>263</v>
      </c>
      <c r="AU123" s="278">
        <v>6083</v>
      </c>
    </row>
    <row r="124" spans="1:47" x14ac:dyDescent="0.2">
      <c r="A124" s="268"/>
      <c r="B124" s="269" t="s">
        <v>264</v>
      </c>
      <c r="C124" s="140">
        <v>56351.756000000001</v>
      </c>
      <c r="D124" s="141" t="s">
        <v>232</v>
      </c>
      <c r="E124" s="141" t="s">
        <v>232</v>
      </c>
      <c r="F124" s="141" t="s">
        <v>233</v>
      </c>
      <c r="G124" s="141" t="s">
        <v>233</v>
      </c>
      <c r="H124" s="141" t="s">
        <v>232</v>
      </c>
      <c r="I124" s="141" t="s">
        <v>232</v>
      </c>
      <c r="J124" s="141">
        <v>56351.756000000001</v>
      </c>
      <c r="K124" s="142" t="s">
        <v>232</v>
      </c>
      <c r="M124" s="268"/>
      <c r="N124" s="269" t="s">
        <v>264</v>
      </c>
      <c r="O124" s="272">
        <v>125324.21</v>
      </c>
      <c r="Q124" s="268"/>
      <c r="R124" s="269" t="s">
        <v>264</v>
      </c>
      <c r="S124" s="273">
        <v>6</v>
      </c>
      <c r="T124" s="146">
        <v>7</v>
      </c>
      <c r="U124" s="259"/>
      <c r="V124" s="268"/>
      <c r="W124" s="269" t="s">
        <v>264</v>
      </c>
      <c r="X124" s="273" t="s">
        <v>232</v>
      </c>
      <c r="Y124" s="150" t="s">
        <v>232</v>
      </c>
      <c r="Z124" s="146" t="s">
        <v>232</v>
      </c>
      <c r="AA124" s="282"/>
      <c r="AB124" s="268"/>
      <c r="AC124" s="269" t="s">
        <v>264</v>
      </c>
      <c r="AD124" s="147">
        <v>0.99780208333333309</v>
      </c>
      <c r="AE124" s="148" t="s">
        <v>232</v>
      </c>
      <c r="AF124" s="148">
        <v>25.187291666666663</v>
      </c>
      <c r="AG124" s="148" t="s">
        <v>232</v>
      </c>
      <c r="AH124" s="148">
        <v>1.2327312499999998</v>
      </c>
      <c r="AI124" s="148" t="s">
        <v>232</v>
      </c>
      <c r="AJ124" s="148" t="s">
        <v>232</v>
      </c>
      <c r="AK124" s="148" t="s">
        <v>232</v>
      </c>
      <c r="AL124" s="148" t="s">
        <v>232</v>
      </c>
      <c r="AM124" s="149">
        <v>0.25</v>
      </c>
      <c r="AO124" s="268"/>
      <c r="AP124" s="269" t="s">
        <v>264</v>
      </c>
      <c r="AQ124" s="274">
        <v>84.8</v>
      </c>
      <c r="AS124" s="268"/>
      <c r="AT124" s="269" t="s">
        <v>264</v>
      </c>
      <c r="AU124" s="275">
        <v>6343</v>
      </c>
    </row>
    <row r="125" spans="1:47" x14ac:dyDescent="0.2">
      <c r="A125" s="268"/>
      <c r="B125" s="260" t="s">
        <v>265</v>
      </c>
      <c r="C125" s="137">
        <v>51019.771999999997</v>
      </c>
      <c r="D125" s="152" t="s">
        <v>232</v>
      </c>
      <c r="E125" s="152" t="s">
        <v>232</v>
      </c>
      <c r="F125" s="152" t="s">
        <v>233</v>
      </c>
      <c r="G125" s="152" t="s">
        <v>233</v>
      </c>
      <c r="H125" s="152" t="s">
        <v>232</v>
      </c>
      <c r="I125" s="152" t="s">
        <v>232</v>
      </c>
      <c r="J125" s="152">
        <v>51019.771999999997</v>
      </c>
      <c r="K125" s="153" t="s">
        <v>232</v>
      </c>
      <c r="M125" s="268"/>
      <c r="N125" s="260" t="s">
        <v>265</v>
      </c>
      <c r="O125" s="276">
        <v>116557.17</v>
      </c>
      <c r="Q125" s="268"/>
      <c r="R125" s="260" t="s">
        <v>265</v>
      </c>
      <c r="S125" s="261">
        <v>6</v>
      </c>
      <c r="T125" s="263">
        <v>7</v>
      </c>
      <c r="U125" s="259"/>
      <c r="V125" s="268"/>
      <c r="W125" s="260" t="s">
        <v>265</v>
      </c>
      <c r="X125" s="277" t="s">
        <v>232</v>
      </c>
      <c r="Y125" s="136" t="s">
        <v>232</v>
      </c>
      <c r="Z125" s="131" t="s">
        <v>232</v>
      </c>
      <c r="AA125" s="282"/>
      <c r="AB125" s="268"/>
      <c r="AC125" s="260" t="s">
        <v>265</v>
      </c>
      <c r="AD125" s="154">
        <v>0.99753541666666667</v>
      </c>
      <c r="AE125" s="155" t="s">
        <v>232</v>
      </c>
      <c r="AF125" s="155">
        <v>25.18416666666667</v>
      </c>
      <c r="AG125" s="155" t="s">
        <v>232</v>
      </c>
      <c r="AH125" s="155">
        <v>1.2354354166666666</v>
      </c>
      <c r="AI125" s="155" t="s">
        <v>232</v>
      </c>
      <c r="AJ125" s="155" t="s">
        <v>232</v>
      </c>
      <c r="AK125" s="155" t="s">
        <v>232</v>
      </c>
      <c r="AL125" s="155" t="s">
        <v>232</v>
      </c>
      <c r="AM125" s="156">
        <v>0.25</v>
      </c>
      <c r="AO125" s="268"/>
      <c r="AP125" s="260" t="s">
        <v>265</v>
      </c>
      <c r="AQ125" s="131">
        <v>84.1</v>
      </c>
      <c r="AS125" s="268"/>
      <c r="AT125" s="260" t="s">
        <v>265</v>
      </c>
      <c r="AU125" s="278">
        <v>8341</v>
      </c>
    </row>
    <row r="126" spans="1:47" x14ac:dyDescent="0.2">
      <c r="A126" s="268"/>
      <c r="B126" s="269" t="s">
        <v>266</v>
      </c>
      <c r="C126" s="140">
        <v>45616.335570000003</v>
      </c>
      <c r="D126" s="141" t="s">
        <v>232</v>
      </c>
      <c r="E126" s="141" t="s">
        <v>232</v>
      </c>
      <c r="F126" s="141" t="s">
        <v>233</v>
      </c>
      <c r="G126" s="141">
        <v>15732.69425</v>
      </c>
      <c r="H126" s="141" t="s">
        <v>232</v>
      </c>
      <c r="I126" s="141" t="s">
        <v>232</v>
      </c>
      <c r="J126" s="141">
        <v>61349.029820000003</v>
      </c>
      <c r="K126" s="142" t="s">
        <v>232</v>
      </c>
      <c r="M126" s="268"/>
      <c r="N126" s="269" t="s">
        <v>266</v>
      </c>
      <c r="O126" s="272">
        <v>108429.3</v>
      </c>
      <c r="Q126" s="268"/>
      <c r="R126" s="269" t="s">
        <v>266</v>
      </c>
      <c r="S126" s="273">
        <v>6</v>
      </c>
      <c r="T126" s="146">
        <v>7</v>
      </c>
      <c r="U126" s="259"/>
      <c r="V126" s="268"/>
      <c r="W126" s="269" t="s">
        <v>266</v>
      </c>
      <c r="X126" s="273" t="s">
        <v>232</v>
      </c>
      <c r="Y126" s="150" t="s">
        <v>232</v>
      </c>
      <c r="Z126" s="146" t="s">
        <v>232</v>
      </c>
      <c r="AA126" s="282"/>
      <c r="AB126" s="268"/>
      <c r="AC126" s="269" t="s">
        <v>266</v>
      </c>
      <c r="AD126" s="147">
        <v>1</v>
      </c>
      <c r="AE126" s="148" t="s">
        <v>232</v>
      </c>
      <c r="AF126" s="148">
        <v>25.231111111111108</v>
      </c>
      <c r="AG126" s="148" t="s">
        <v>232</v>
      </c>
      <c r="AH126" s="148">
        <v>1.2372055555555554</v>
      </c>
      <c r="AI126" s="148" t="s">
        <v>232</v>
      </c>
      <c r="AJ126" s="148" t="s">
        <v>232</v>
      </c>
      <c r="AK126" s="148" t="s">
        <v>232</v>
      </c>
      <c r="AL126" s="148" t="s">
        <v>232</v>
      </c>
      <c r="AM126" s="149">
        <v>0.7</v>
      </c>
      <c r="AO126" s="268"/>
      <c r="AP126" s="269" t="s">
        <v>266</v>
      </c>
      <c r="AQ126" s="274">
        <v>84.9</v>
      </c>
      <c r="AS126" s="268"/>
      <c r="AT126" s="269" t="s">
        <v>266</v>
      </c>
      <c r="AU126" s="275">
        <v>12135</v>
      </c>
    </row>
    <row r="127" spans="1:47" x14ac:dyDescent="0.2">
      <c r="A127" s="268">
        <v>1891</v>
      </c>
      <c r="B127" s="260" t="s">
        <v>258</v>
      </c>
      <c r="C127" s="137">
        <v>46619.387999999999</v>
      </c>
      <c r="D127" s="152" t="s">
        <v>232</v>
      </c>
      <c r="E127" s="152" t="s">
        <v>232</v>
      </c>
      <c r="F127" s="152" t="s">
        <v>233</v>
      </c>
      <c r="G127" s="152" t="s">
        <v>233</v>
      </c>
      <c r="H127" s="152" t="s">
        <v>232</v>
      </c>
      <c r="I127" s="152" t="s">
        <v>232</v>
      </c>
      <c r="J127" s="152">
        <v>46619.387999999999</v>
      </c>
      <c r="K127" s="153" t="s">
        <v>232</v>
      </c>
      <c r="M127" s="268">
        <v>1891</v>
      </c>
      <c r="N127" s="260" t="s">
        <v>258</v>
      </c>
      <c r="O127" s="276">
        <v>104018.74</v>
      </c>
      <c r="Q127" s="268">
        <v>1890</v>
      </c>
      <c r="R127" s="260" t="s">
        <v>258</v>
      </c>
      <c r="S127" s="261">
        <v>6</v>
      </c>
      <c r="T127" s="263">
        <v>7</v>
      </c>
      <c r="U127" s="259"/>
      <c r="V127" s="268">
        <v>1893</v>
      </c>
      <c r="W127" s="260" t="s">
        <v>258</v>
      </c>
      <c r="X127" s="277">
        <v>101.3</v>
      </c>
      <c r="Y127" s="136" t="s">
        <v>232</v>
      </c>
      <c r="Z127" s="131" t="s">
        <v>232</v>
      </c>
      <c r="AA127" s="282"/>
      <c r="AB127" s="268">
        <v>1890</v>
      </c>
      <c r="AC127" s="260" t="s">
        <v>258</v>
      </c>
      <c r="AD127" s="154">
        <v>1.0034940000000001</v>
      </c>
      <c r="AE127" s="155" t="s">
        <v>232</v>
      </c>
      <c r="AF127" s="155">
        <v>25.352199999999993</v>
      </c>
      <c r="AG127" s="155" t="s">
        <v>232</v>
      </c>
      <c r="AH127" s="155">
        <v>1.2376820000000002</v>
      </c>
      <c r="AI127" s="155" t="s">
        <v>232</v>
      </c>
      <c r="AJ127" s="155" t="s">
        <v>232</v>
      </c>
      <c r="AK127" s="155" t="s">
        <v>232</v>
      </c>
      <c r="AL127" s="155" t="s">
        <v>232</v>
      </c>
      <c r="AM127" s="156">
        <v>0.75</v>
      </c>
      <c r="AO127" s="268">
        <v>1931</v>
      </c>
      <c r="AP127" s="260" t="s">
        <v>258</v>
      </c>
      <c r="AQ127" s="131">
        <v>83.5</v>
      </c>
      <c r="AS127" s="268">
        <v>1938</v>
      </c>
      <c r="AT127" s="260" t="s">
        <v>258</v>
      </c>
      <c r="AU127" s="278">
        <v>12096</v>
      </c>
    </row>
    <row r="128" spans="1:47" x14ac:dyDescent="0.2">
      <c r="A128" s="268"/>
      <c r="B128" s="269" t="s">
        <v>260</v>
      </c>
      <c r="C128" s="140">
        <v>48577.411999999997</v>
      </c>
      <c r="D128" s="141" t="s">
        <v>232</v>
      </c>
      <c r="E128" s="141" t="s">
        <v>232</v>
      </c>
      <c r="F128" s="141" t="s">
        <v>233</v>
      </c>
      <c r="G128" s="141" t="s">
        <v>233</v>
      </c>
      <c r="H128" s="141" t="s">
        <v>232</v>
      </c>
      <c r="I128" s="141" t="s">
        <v>232</v>
      </c>
      <c r="J128" s="141">
        <v>48577.411999999997</v>
      </c>
      <c r="K128" s="142" t="s">
        <v>232</v>
      </c>
      <c r="M128" s="268"/>
      <c r="N128" s="269" t="s">
        <v>260</v>
      </c>
      <c r="O128" s="272">
        <v>107015.03999999999</v>
      </c>
      <c r="Q128" s="268"/>
      <c r="R128" s="269" t="s">
        <v>260</v>
      </c>
      <c r="S128" s="273">
        <v>6</v>
      </c>
      <c r="T128" s="146">
        <v>7</v>
      </c>
      <c r="U128" s="259"/>
      <c r="V128" s="268"/>
      <c r="W128" s="269" t="s">
        <v>260</v>
      </c>
      <c r="X128" s="273" t="s">
        <v>232</v>
      </c>
      <c r="Y128" s="150" t="s">
        <v>232</v>
      </c>
      <c r="Z128" s="146" t="s">
        <v>232</v>
      </c>
      <c r="AA128" s="282"/>
      <c r="AB128" s="268"/>
      <c r="AC128" s="269" t="s">
        <v>260</v>
      </c>
      <c r="AD128" s="147">
        <v>1.0126261904761906</v>
      </c>
      <c r="AE128" s="148" t="s">
        <v>232</v>
      </c>
      <c r="AF128" s="148">
        <v>25.360476190476188</v>
      </c>
      <c r="AG128" s="148" t="s">
        <v>232</v>
      </c>
      <c r="AH128" s="148">
        <v>1.2376166666666668</v>
      </c>
      <c r="AI128" s="148" t="s">
        <v>232</v>
      </c>
      <c r="AJ128" s="148" t="s">
        <v>232</v>
      </c>
      <c r="AK128" s="148" t="s">
        <v>232</v>
      </c>
      <c r="AL128" s="148" t="s">
        <v>232</v>
      </c>
      <c r="AM128" s="149">
        <v>0.8</v>
      </c>
      <c r="AO128" s="268"/>
      <c r="AP128" s="269" t="s">
        <v>260</v>
      </c>
      <c r="AQ128" s="274">
        <v>83.6</v>
      </c>
      <c r="AS128" s="268"/>
      <c r="AT128" s="269" t="s">
        <v>260</v>
      </c>
      <c r="AU128" s="275">
        <v>11887</v>
      </c>
    </row>
    <row r="129" spans="1:47" x14ac:dyDescent="0.2">
      <c r="A129" s="268"/>
      <c r="B129" s="260" t="s">
        <v>241</v>
      </c>
      <c r="C129" s="137">
        <v>55107.188999999998</v>
      </c>
      <c r="D129" s="152" t="s">
        <v>232</v>
      </c>
      <c r="E129" s="152" t="s">
        <v>232</v>
      </c>
      <c r="F129" s="152" t="s">
        <v>233</v>
      </c>
      <c r="G129" s="152" t="s">
        <v>233</v>
      </c>
      <c r="H129" s="152" t="s">
        <v>232</v>
      </c>
      <c r="I129" s="152" t="s">
        <v>232</v>
      </c>
      <c r="J129" s="152">
        <v>55107.188999999998</v>
      </c>
      <c r="K129" s="153" t="s">
        <v>232</v>
      </c>
      <c r="M129" s="268"/>
      <c r="N129" s="260" t="s">
        <v>241</v>
      </c>
      <c r="O129" s="276">
        <v>114506.9</v>
      </c>
      <c r="Q129" s="268"/>
      <c r="R129" s="260" t="s">
        <v>241</v>
      </c>
      <c r="S129" s="261">
        <v>6</v>
      </c>
      <c r="T129" s="263">
        <v>6</v>
      </c>
      <c r="U129" s="259"/>
      <c r="V129" s="268"/>
      <c r="W129" s="260" t="s">
        <v>241</v>
      </c>
      <c r="X129" s="277" t="s">
        <v>232</v>
      </c>
      <c r="Y129" s="136" t="s">
        <v>232</v>
      </c>
      <c r="Z129" s="131" t="s">
        <v>232</v>
      </c>
      <c r="AA129" s="282"/>
      <c r="AB129" s="268"/>
      <c r="AC129" s="260" t="s">
        <v>241</v>
      </c>
      <c r="AD129" s="154">
        <v>1.0015807692307694</v>
      </c>
      <c r="AE129" s="155" t="s">
        <v>232</v>
      </c>
      <c r="AF129" s="155">
        <v>25.224365384615389</v>
      </c>
      <c r="AG129" s="155" t="s">
        <v>232</v>
      </c>
      <c r="AH129" s="155">
        <v>1.2375711538461536</v>
      </c>
      <c r="AI129" s="155" t="s">
        <v>232</v>
      </c>
      <c r="AJ129" s="155" t="s">
        <v>232</v>
      </c>
      <c r="AK129" s="155" t="s">
        <v>232</v>
      </c>
      <c r="AL129" s="155" t="s">
        <v>232</v>
      </c>
      <c r="AM129" s="156">
        <v>0.03</v>
      </c>
      <c r="AO129" s="268"/>
      <c r="AP129" s="260" t="s">
        <v>241</v>
      </c>
      <c r="AQ129" s="131">
        <v>76.400000000000006</v>
      </c>
      <c r="AS129" s="268"/>
      <c r="AT129" s="260" t="s">
        <v>241</v>
      </c>
      <c r="AU129" s="278">
        <v>10867</v>
      </c>
    </row>
    <row r="130" spans="1:47" x14ac:dyDescent="0.2">
      <c r="A130" s="268"/>
      <c r="B130" s="269" t="s">
        <v>261</v>
      </c>
      <c r="C130" s="140">
        <v>59494.500999999997</v>
      </c>
      <c r="D130" s="141" t="s">
        <v>232</v>
      </c>
      <c r="E130" s="141" t="s">
        <v>232</v>
      </c>
      <c r="F130" s="141" t="s">
        <v>233</v>
      </c>
      <c r="G130" s="141" t="s">
        <v>233</v>
      </c>
      <c r="H130" s="141" t="s">
        <v>232</v>
      </c>
      <c r="I130" s="141" t="s">
        <v>232</v>
      </c>
      <c r="J130" s="141">
        <v>59494.500999999997</v>
      </c>
      <c r="K130" s="142" t="s">
        <v>232</v>
      </c>
      <c r="M130" s="268"/>
      <c r="N130" s="269" t="s">
        <v>261</v>
      </c>
      <c r="O130" s="272">
        <v>118431.58</v>
      </c>
      <c r="Q130" s="268"/>
      <c r="R130" s="269" t="s">
        <v>261</v>
      </c>
      <c r="S130" s="273">
        <v>5</v>
      </c>
      <c r="T130" s="146">
        <v>6</v>
      </c>
      <c r="U130" s="259"/>
      <c r="V130" s="268"/>
      <c r="W130" s="269" t="s">
        <v>261</v>
      </c>
      <c r="X130" s="273" t="s">
        <v>232</v>
      </c>
      <c r="Y130" s="150" t="s">
        <v>232</v>
      </c>
      <c r="Z130" s="146" t="s">
        <v>232</v>
      </c>
      <c r="AA130" s="282"/>
      <c r="AB130" s="268"/>
      <c r="AC130" s="269" t="s">
        <v>261</v>
      </c>
      <c r="AD130" s="147">
        <v>1.000668181818182</v>
      </c>
      <c r="AE130" s="148" t="s">
        <v>232</v>
      </c>
      <c r="AF130" s="148">
        <v>25.068181818181817</v>
      </c>
      <c r="AG130" s="148" t="s">
        <v>232</v>
      </c>
      <c r="AH130" s="148">
        <v>1.2363272727272723</v>
      </c>
      <c r="AI130" s="148" t="s">
        <v>232</v>
      </c>
      <c r="AJ130" s="148" t="s">
        <v>232</v>
      </c>
      <c r="AK130" s="148" t="s">
        <v>232</v>
      </c>
      <c r="AL130" s="148" t="s">
        <v>232</v>
      </c>
      <c r="AM130" s="149">
        <v>0.35</v>
      </c>
      <c r="AO130" s="268"/>
      <c r="AP130" s="269" t="s">
        <v>261</v>
      </c>
      <c r="AQ130" s="274">
        <v>74.5</v>
      </c>
      <c r="AS130" s="268"/>
      <c r="AT130" s="269" t="s">
        <v>261</v>
      </c>
      <c r="AU130" s="275">
        <v>7929</v>
      </c>
    </row>
    <row r="131" spans="1:47" x14ac:dyDescent="0.2">
      <c r="A131" s="268"/>
      <c r="B131" s="260" t="s">
        <v>245</v>
      </c>
      <c r="C131" s="137">
        <v>58536.555999999997</v>
      </c>
      <c r="D131" s="152" t="s">
        <v>232</v>
      </c>
      <c r="E131" s="152" t="s">
        <v>232</v>
      </c>
      <c r="F131" s="152" t="s">
        <v>233</v>
      </c>
      <c r="G131" s="152" t="s">
        <v>233</v>
      </c>
      <c r="H131" s="152" t="s">
        <v>232</v>
      </c>
      <c r="I131" s="152" t="s">
        <v>232</v>
      </c>
      <c r="J131" s="152">
        <v>58536.555999999997</v>
      </c>
      <c r="K131" s="153" t="s">
        <v>232</v>
      </c>
      <c r="M131" s="268"/>
      <c r="N131" s="260" t="s">
        <v>245</v>
      </c>
      <c r="O131" s="276">
        <v>117326.96</v>
      </c>
      <c r="Q131" s="268"/>
      <c r="R131" s="260" t="s">
        <v>245</v>
      </c>
      <c r="S131" s="261">
        <v>5</v>
      </c>
      <c r="T131" s="263">
        <v>6</v>
      </c>
      <c r="U131" s="259"/>
      <c r="V131" s="268"/>
      <c r="W131" s="260" t="s">
        <v>245</v>
      </c>
      <c r="X131" s="277" t="s">
        <v>232</v>
      </c>
      <c r="Y131" s="136" t="s">
        <v>232</v>
      </c>
      <c r="Z131" s="131" t="s">
        <v>232</v>
      </c>
      <c r="AA131" s="282"/>
      <c r="AB131" s="268"/>
      <c r="AC131" s="260" t="s">
        <v>245</v>
      </c>
      <c r="AD131" s="154">
        <v>0.99899318181818175</v>
      </c>
      <c r="AE131" s="155" t="s">
        <v>232</v>
      </c>
      <c r="AF131" s="155">
        <v>25.122499999999999</v>
      </c>
      <c r="AG131" s="155" t="s">
        <v>232</v>
      </c>
      <c r="AH131" s="155">
        <v>1.2347977272727275</v>
      </c>
      <c r="AI131" s="155" t="s">
        <v>232</v>
      </c>
      <c r="AJ131" s="155" t="s">
        <v>232</v>
      </c>
      <c r="AK131" s="155" t="s">
        <v>232</v>
      </c>
      <c r="AL131" s="155" t="s">
        <v>232</v>
      </c>
      <c r="AM131" s="156">
        <v>0.15</v>
      </c>
      <c r="AO131" s="268"/>
      <c r="AP131" s="260" t="s">
        <v>245</v>
      </c>
      <c r="AQ131" s="131">
        <v>73.7</v>
      </c>
      <c r="AS131" s="268"/>
      <c r="AT131" s="260" t="s">
        <v>245</v>
      </c>
      <c r="AU131" s="278">
        <v>5618</v>
      </c>
    </row>
    <row r="132" spans="1:47" x14ac:dyDescent="0.2">
      <c r="A132" s="268"/>
      <c r="B132" s="269" t="s">
        <v>240</v>
      </c>
      <c r="C132" s="140">
        <v>58638.548590000006</v>
      </c>
      <c r="D132" s="141" t="s">
        <v>232</v>
      </c>
      <c r="E132" s="141" t="s">
        <v>232</v>
      </c>
      <c r="F132" s="141" t="s">
        <v>233</v>
      </c>
      <c r="G132" s="141">
        <v>12379.61565</v>
      </c>
      <c r="H132" s="141" t="s">
        <v>232</v>
      </c>
      <c r="I132" s="141" t="s">
        <v>232</v>
      </c>
      <c r="J132" s="141">
        <v>71018.164240000013</v>
      </c>
      <c r="K132" s="142" t="s">
        <v>232</v>
      </c>
      <c r="M132" s="268"/>
      <c r="N132" s="269" t="s">
        <v>240</v>
      </c>
      <c r="O132" s="272">
        <v>120420.44</v>
      </c>
      <c r="Q132" s="268"/>
      <c r="R132" s="269" t="s">
        <v>240</v>
      </c>
      <c r="S132" s="273">
        <v>5</v>
      </c>
      <c r="T132" s="146">
        <v>6</v>
      </c>
      <c r="U132" s="259"/>
      <c r="V132" s="268"/>
      <c r="W132" s="269" t="s">
        <v>240</v>
      </c>
      <c r="X132" s="273" t="s">
        <v>232</v>
      </c>
      <c r="Y132" s="150" t="s">
        <v>232</v>
      </c>
      <c r="Z132" s="146" t="s">
        <v>232</v>
      </c>
      <c r="AA132" s="282"/>
      <c r="AB132" s="268"/>
      <c r="AC132" s="269" t="s">
        <v>240</v>
      </c>
      <c r="AD132" s="147">
        <v>0.99912826086956519</v>
      </c>
      <c r="AE132" s="148" t="s">
        <v>232</v>
      </c>
      <c r="AF132" s="148">
        <v>25.153478260869566</v>
      </c>
      <c r="AG132" s="148" t="s">
        <v>232</v>
      </c>
      <c r="AH132" s="148">
        <v>1.2360500000000001</v>
      </c>
      <c r="AI132" s="148" t="s">
        <v>232</v>
      </c>
      <c r="AJ132" s="148" t="s">
        <v>232</v>
      </c>
      <c r="AK132" s="148" t="s">
        <v>232</v>
      </c>
      <c r="AL132" s="148" t="s">
        <v>232</v>
      </c>
      <c r="AM132" s="149">
        <v>0.06</v>
      </c>
      <c r="AO132" s="268"/>
      <c r="AP132" s="269" t="s">
        <v>240</v>
      </c>
      <c r="AQ132" s="274">
        <v>73.3</v>
      </c>
      <c r="AS132" s="268"/>
      <c r="AT132" s="269" t="s">
        <v>240</v>
      </c>
      <c r="AU132" s="275">
        <v>5348</v>
      </c>
    </row>
    <row r="133" spans="1:47" x14ac:dyDescent="0.2">
      <c r="A133" s="268"/>
      <c r="B133" s="260" t="s">
        <v>244</v>
      </c>
      <c r="C133" s="137">
        <v>60029.474999999999</v>
      </c>
      <c r="D133" s="152" t="s">
        <v>232</v>
      </c>
      <c r="E133" s="152" t="s">
        <v>232</v>
      </c>
      <c r="F133" s="152" t="s">
        <v>233</v>
      </c>
      <c r="G133" s="152" t="s">
        <v>233</v>
      </c>
      <c r="H133" s="152" t="s">
        <v>232</v>
      </c>
      <c r="I133" s="152" t="s">
        <v>232</v>
      </c>
      <c r="J133" s="152">
        <v>60029.474999999999</v>
      </c>
      <c r="K133" s="153" t="s">
        <v>232</v>
      </c>
      <c r="M133" s="268"/>
      <c r="N133" s="260" t="s">
        <v>244</v>
      </c>
      <c r="O133" s="276">
        <v>129588.26</v>
      </c>
      <c r="Q133" s="268"/>
      <c r="R133" s="260" t="s">
        <v>244</v>
      </c>
      <c r="S133" s="261">
        <v>5</v>
      </c>
      <c r="T133" s="263">
        <v>6</v>
      </c>
      <c r="U133" s="259"/>
      <c r="V133" s="268"/>
      <c r="W133" s="260" t="s">
        <v>244</v>
      </c>
      <c r="X133" s="277" t="s">
        <v>232</v>
      </c>
      <c r="Y133" s="136" t="s">
        <v>232</v>
      </c>
      <c r="Z133" s="131" t="s">
        <v>232</v>
      </c>
      <c r="AA133" s="282"/>
      <c r="AB133" s="268"/>
      <c r="AC133" s="260" t="s">
        <v>244</v>
      </c>
      <c r="AD133" s="154">
        <v>0.99646363636363633</v>
      </c>
      <c r="AE133" s="155" t="s">
        <v>232</v>
      </c>
      <c r="AF133" s="155">
        <v>25.186818181818182</v>
      </c>
      <c r="AG133" s="155" t="s">
        <v>232</v>
      </c>
      <c r="AH133" s="155">
        <v>1.2320590909090905</v>
      </c>
      <c r="AI133" s="155" t="s">
        <v>232</v>
      </c>
      <c r="AJ133" s="155" t="s">
        <v>232</v>
      </c>
      <c r="AK133" s="155" t="s">
        <v>232</v>
      </c>
      <c r="AL133" s="155" t="s">
        <v>232</v>
      </c>
      <c r="AM133" s="156">
        <v>0</v>
      </c>
      <c r="AO133" s="268"/>
      <c r="AP133" s="260" t="s">
        <v>244</v>
      </c>
      <c r="AQ133" s="131">
        <v>70.8</v>
      </c>
      <c r="AS133" s="268"/>
      <c r="AT133" s="260" t="s">
        <v>244</v>
      </c>
      <c r="AU133" s="278">
        <v>3836</v>
      </c>
    </row>
    <row r="134" spans="1:47" x14ac:dyDescent="0.2">
      <c r="A134" s="268"/>
      <c r="B134" s="269" t="s">
        <v>262</v>
      </c>
      <c r="C134" s="140">
        <v>71028.42</v>
      </c>
      <c r="D134" s="141" t="s">
        <v>232</v>
      </c>
      <c r="E134" s="141" t="s">
        <v>232</v>
      </c>
      <c r="F134" s="141" t="s">
        <v>233</v>
      </c>
      <c r="G134" s="141" t="s">
        <v>233</v>
      </c>
      <c r="H134" s="141" t="s">
        <v>232</v>
      </c>
      <c r="I134" s="141" t="s">
        <v>232</v>
      </c>
      <c r="J134" s="141">
        <v>71028.42</v>
      </c>
      <c r="K134" s="142" t="s">
        <v>232</v>
      </c>
      <c r="M134" s="268"/>
      <c r="N134" s="269" t="s">
        <v>262</v>
      </c>
      <c r="O134" s="272">
        <v>140005.28</v>
      </c>
      <c r="Q134" s="268"/>
      <c r="R134" s="269" t="s">
        <v>262</v>
      </c>
      <c r="S134" s="273">
        <v>5</v>
      </c>
      <c r="T134" s="146">
        <v>6</v>
      </c>
      <c r="U134" s="259"/>
      <c r="V134" s="268"/>
      <c r="W134" s="269" t="s">
        <v>262</v>
      </c>
      <c r="X134" s="273" t="s">
        <v>232</v>
      </c>
      <c r="Y134" s="150" t="s">
        <v>232</v>
      </c>
      <c r="Z134" s="146" t="s">
        <v>232</v>
      </c>
      <c r="AA134" s="282"/>
      <c r="AB134" s="268"/>
      <c r="AC134" s="269" t="s">
        <v>262</v>
      </c>
      <c r="AD134" s="147">
        <v>0.99527727272727273</v>
      </c>
      <c r="AE134" s="148" t="s">
        <v>232</v>
      </c>
      <c r="AF134" s="148">
        <v>25.151363636363637</v>
      </c>
      <c r="AG134" s="148" t="s">
        <v>232</v>
      </c>
      <c r="AH134" s="148">
        <v>1.2320613636363638</v>
      </c>
      <c r="AI134" s="148" t="s">
        <v>232</v>
      </c>
      <c r="AJ134" s="148" t="s">
        <v>232</v>
      </c>
      <c r="AK134" s="148" t="s">
        <v>232</v>
      </c>
      <c r="AL134" s="148" t="s">
        <v>232</v>
      </c>
      <c r="AM134" s="149">
        <v>0</v>
      </c>
      <c r="AO134" s="268"/>
      <c r="AP134" s="269" t="s">
        <v>262</v>
      </c>
      <c r="AQ134" s="274">
        <v>69.2</v>
      </c>
      <c r="AS134" s="268"/>
      <c r="AT134" s="269" t="s">
        <v>262</v>
      </c>
      <c r="AU134" s="275">
        <v>4807</v>
      </c>
    </row>
    <row r="135" spans="1:47" x14ac:dyDescent="0.2">
      <c r="A135" s="268"/>
      <c r="B135" s="260" t="s">
        <v>263</v>
      </c>
      <c r="C135" s="137">
        <v>70142.381999999998</v>
      </c>
      <c r="D135" s="152" t="s">
        <v>232</v>
      </c>
      <c r="E135" s="152" t="s">
        <v>232</v>
      </c>
      <c r="F135" s="152" t="s">
        <v>233</v>
      </c>
      <c r="G135" s="152" t="s">
        <v>233</v>
      </c>
      <c r="H135" s="152" t="s">
        <v>232</v>
      </c>
      <c r="I135" s="152" t="s">
        <v>232</v>
      </c>
      <c r="J135" s="152">
        <v>70142.381999999998</v>
      </c>
      <c r="K135" s="153" t="s">
        <v>232</v>
      </c>
      <c r="M135" s="268"/>
      <c r="N135" s="260" t="s">
        <v>263</v>
      </c>
      <c r="O135" s="276">
        <v>141152.01999999999</v>
      </c>
      <c r="Q135" s="268"/>
      <c r="R135" s="260" t="s">
        <v>263</v>
      </c>
      <c r="S135" s="261">
        <v>5</v>
      </c>
      <c r="T135" s="263">
        <v>6</v>
      </c>
      <c r="U135" s="259"/>
      <c r="V135" s="268"/>
      <c r="W135" s="260" t="s">
        <v>263</v>
      </c>
      <c r="X135" s="277" t="s">
        <v>232</v>
      </c>
      <c r="Y135" s="136" t="s">
        <v>232</v>
      </c>
      <c r="Z135" s="131" t="s">
        <v>232</v>
      </c>
      <c r="AA135" s="282"/>
      <c r="AB135" s="268"/>
      <c r="AC135" s="260" t="s">
        <v>263</v>
      </c>
      <c r="AD135" s="154">
        <v>0.99720833333333347</v>
      </c>
      <c r="AE135" s="155" t="s">
        <v>232</v>
      </c>
      <c r="AF135" s="155">
        <v>25.22583333333333</v>
      </c>
      <c r="AG135" s="155" t="s">
        <v>232</v>
      </c>
      <c r="AH135" s="155">
        <v>1.2369138888888889</v>
      </c>
      <c r="AI135" s="155" t="s">
        <v>232</v>
      </c>
      <c r="AJ135" s="155" t="s">
        <v>232</v>
      </c>
      <c r="AK135" s="155" t="s">
        <v>232</v>
      </c>
      <c r="AL135" s="155" t="s">
        <v>232</v>
      </c>
      <c r="AM135" s="156">
        <v>0</v>
      </c>
      <c r="AO135" s="268"/>
      <c r="AP135" s="260" t="s">
        <v>263</v>
      </c>
      <c r="AQ135" s="131">
        <v>69.2</v>
      </c>
      <c r="AS135" s="268"/>
      <c r="AT135" s="260" t="s">
        <v>263</v>
      </c>
      <c r="AU135" s="278">
        <v>5493</v>
      </c>
    </row>
    <row r="136" spans="1:47" x14ac:dyDescent="0.2">
      <c r="A136" s="268"/>
      <c r="B136" s="269" t="s">
        <v>264</v>
      </c>
      <c r="C136" s="140">
        <v>68739.641000000003</v>
      </c>
      <c r="D136" s="141" t="s">
        <v>232</v>
      </c>
      <c r="E136" s="141" t="s">
        <v>232</v>
      </c>
      <c r="F136" s="141" t="s">
        <v>233</v>
      </c>
      <c r="G136" s="141" t="s">
        <v>233</v>
      </c>
      <c r="H136" s="141" t="s">
        <v>232</v>
      </c>
      <c r="I136" s="141" t="s">
        <v>232</v>
      </c>
      <c r="J136" s="141">
        <v>68739.641000000003</v>
      </c>
      <c r="K136" s="142" t="s">
        <v>232</v>
      </c>
      <c r="M136" s="268"/>
      <c r="N136" s="269" t="s">
        <v>264</v>
      </c>
      <c r="O136" s="272">
        <v>141545.28</v>
      </c>
      <c r="Q136" s="268"/>
      <c r="R136" s="269" t="s">
        <v>264</v>
      </c>
      <c r="S136" s="273">
        <v>5</v>
      </c>
      <c r="T136" s="146">
        <v>5.5</v>
      </c>
      <c r="U136" s="259"/>
      <c r="V136" s="268"/>
      <c r="W136" s="269" t="s">
        <v>264</v>
      </c>
      <c r="X136" s="273">
        <v>100.25</v>
      </c>
      <c r="Y136" s="150" t="s">
        <v>232</v>
      </c>
      <c r="Z136" s="146" t="s">
        <v>232</v>
      </c>
      <c r="AA136" s="282"/>
      <c r="AB136" s="268"/>
      <c r="AC136" s="269" t="s">
        <v>264</v>
      </c>
      <c r="AD136" s="147">
        <v>0.99871458333333307</v>
      </c>
      <c r="AE136" s="148" t="s">
        <v>232</v>
      </c>
      <c r="AF136" s="148">
        <v>25.266458333333322</v>
      </c>
      <c r="AG136" s="148" t="s">
        <v>232</v>
      </c>
      <c r="AH136" s="148">
        <v>1.2395687499999999</v>
      </c>
      <c r="AI136" s="148" t="s">
        <v>232</v>
      </c>
      <c r="AJ136" s="148" t="s">
        <v>232</v>
      </c>
      <c r="AK136" s="148" t="s">
        <v>232</v>
      </c>
      <c r="AL136" s="148" t="s">
        <v>232</v>
      </c>
      <c r="AM136" s="149">
        <v>0</v>
      </c>
      <c r="AO136" s="268"/>
      <c r="AP136" s="269" t="s">
        <v>264</v>
      </c>
      <c r="AQ136" s="274">
        <v>66.2</v>
      </c>
      <c r="AS136" s="268"/>
      <c r="AT136" s="269" t="s">
        <v>264</v>
      </c>
      <c r="AU136" s="275">
        <v>5290</v>
      </c>
    </row>
    <row r="137" spans="1:47" x14ac:dyDescent="0.2">
      <c r="A137" s="268"/>
      <c r="B137" s="260" t="s">
        <v>265</v>
      </c>
      <c r="C137" s="137">
        <v>65795.714999999997</v>
      </c>
      <c r="D137" s="152" t="s">
        <v>232</v>
      </c>
      <c r="E137" s="152" t="s">
        <v>232</v>
      </c>
      <c r="F137" s="152" t="s">
        <v>233</v>
      </c>
      <c r="G137" s="152" t="s">
        <v>233</v>
      </c>
      <c r="H137" s="152" t="s">
        <v>232</v>
      </c>
      <c r="I137" s="152" t="s">
        <v>232</v>
      </c>
      <c r="J137" s="152">
        <v>65795.714999999997</v>
      </c>
      <c r="K137" s="153" t="s">
        <v>232</v>
      </c>
      <c r="M137" s="268"/>
      <c r="N137" s="260" t="s">
        <v>265</v>
      </c>
      <c r="O137" s="276">
        <v>130761.4</v>
      </c>
      <c r="Q137" s="268"/>
      <c r="R137" s="260" t="s">
        <v>265</v>
      </c>
      <c r="S137" s="261">
        <v>5</v>
      </c>
      <c r="T137" s="263">
        <v>5.5</v>
      </c>
      <c r="U137" s="259"/>
      <c r="V137" s="268"/>
      <c r="W137" s="260" t="s">
        <v>265</v>
      </c>
      <c r="X137" s="277" t="s">
        <v>232</v>
      </c>
      <c r="Y137" s="136" t="s">
        <v>232</v>
      </c>
      <c r="Z137" s="131" t="s">
        <v>232</v>
      </c>
      <c r="AA137" s="282"/>
      <c r="AB137" s="268"/>
      <c r="AC137" s="260" t="s">
        <v>265</v>
      </c>
      <c r="AD137" s="154">
        <v>0.99846304347826087</v>
      </c>
      <c r="AE137" s="155" t="s">
        <v>232</v>
      </c>
      <c r="AF137" s="155">
        <v>25.307173913043474</v>
      </c>
      <c r="AG137" s="155" t="s">
        <v>232</v>
      </c>
      <c r="AH137" s="155">
        <v>1.2401326086956521</v>
      </c>
      <c r="AI137" s="155" t="s">
        <v>232</v>
      </c>
      <c r="AJ137" s="155" t="s">
        <v>232</v>
      </c>
      <c r="AK137" s="155" t="s">
        <v>232</v>
      </c>
      <c r="AL137" s="155" t="s">
        <v>232</v>
      </c>
      <c r="AM137" s="156">
        <v>0</v>
      </c>
      <c r="AO137" s="268"/>
      <c r="AP137" s="260" t="s">
        <v>265</v>
      </c>
      <c r="AQ137" s="131">
        <v>65.8</v>
      </c>
      <c r="AS137" s="268"/>
      <c r="AT137" s="260" t="s">
        <v>265</v>
      </c>
      <c r="AU137" s="278">
        <v>5382</v>
      </c>
    </row>
    <row r="138" spans="1:47" x14ac:dyDescent="0.2">
      <c r="A138" s="268"/>
      <c r="B138" s="269" t="s">
        <v>266</v>
      </c>
      <c r="C138" s="140">
        <v>60652.262390000004</v>
      </c>
      <c r="D138" s="141" t="s">
        <v>232</v>
      </c>
      <c r="E138" s="141" t="s">
        <v>232</v>
      </c>
      <c r="F138" s="141" t="s">
        <v>233</v>
      </c>
      <c r="G138" s="141">
        <v>14482.644</v>
      </c>
      <c r="H138" s="141" t="s">
        <v>232</v>
      </c>
      <c r="I138" s="141" t="s">
        <v>232</v>
      </c>
      <c r="J138" s="141">
        <v>75134.906390000004</v>
      </c>
      <c r="K138" s="142" t="s">
        <v>232</v>
      </c>
      <c r="M138" s="268"/>
      <c r="N138" s="269" t="s">
        <v>266</v>
      </c>
      <c r="O138" s="272">
        <v>125872.67</v>
      </c>
      <c r="Q138" s="268"/>
      <c r="R138" s="269" t="s">
        <v>266</v>
      </c>
      <c r="S138" s="273">
        <v>5</v>
      </c>
      <c r="T138" s="146">
        <v>6</v>
      </c>
      <c r="U138" s="259"/>
      <c r="V138" s="268"/>
      <c r="W138" s="269" t="s">
        <v>266</v>
      </c>
      <c r="X138" s="273">
        <v>100.75</v>
      </c>
      <c r="Y138" s="150" t="s">
        <v>232</v>
      </c>
      <c r="Z138" s="146" t="s">
        <v>232</v>
      </c>
      <c r="AA138" s="282"/>
      <c r="AB138" s="268"/>
      <c r="AC138" s="269" t="s">
        <v>266</v>
      </c>
      <c r="AD138" s="147">
        <v>1.0035595238095238</v>
      </c>
      <c r="AE138" s="148" t="s">
        <v>232</v>
      </c>
      <c r="AF138" s="148">
        <v>25.33880952380952</v>
      </c>
      <c r="AG138" s="148" t="s">
        <v>232</v>
      </c>
      <c r="AH138" s="148">
        <v>1.2447261904761906</v>
      </c>
      <c r="AI138" s="148" t="s">
        <v>232</v>
      </c>
      <c r="AJ138" s="148" t="s">
        <v>232</v>
      </c>
      <c r="AK138" s="148" t="s">
        <v>232</v>
      </c>
      <c r="AL138" s="148" t="s">
        <v>232</v>
      </c>
      <c r="AM138" s="149">
        <v>0</v>
      </c>
      <c r="AO138" s="268"/>
      <c r="AP138" s="269" t="s">
        <v>266</v>
      </c>
      <c r="AQ138" s="274">
        <v>66.2</v>
      </c>
      <c r="AS138" s="283"/>
      <c r="AT138" s="284" t="s">
        <v>266</v>
      </c>
      <c r="AU138" s="285">
        <v>8668</v>
      </c>
    </row>
    <row r="139" spans="1:47" x14ac:dyDescent="0.2">
      <c r="A139" s="268">
        <v>1892</v>
      </c>
      <c r="B139" s="260" t="s">
        <v>258</v>
      </c>
      <c r="C139" s="137">
        <v>54983.642999999996</v>
      </c>
      <c r="D139" s="152" t="s">
        <v>232</v>
      </c>
      <c r="E139" s="152" t="s">
        <v>232</v>
      </c>
      <c r="F139" s="152" t="s">
        <v>233</v>
      </c>
      <c r="G139" s="152" t="s">
        <v>233</v>
      </c>
      <c r="H139" s="152" t="s">
        <v>232</v>
      </c>
      <c r="I139" s="152" t="s">
        <v>232</v>
      </c>
      <c r="J139" s="152">
        <v>54983.642999999996</v>
      </c>
      <c r="K139" s="153" t="s">
        <v>232</v>
      </c>
      <c r="M139" s="268">
        <v>1892</v>
      </c>
      <c r="N139" s="260" t="s">
        <v>258</v>
      </c>
      <c r="O139" s="276">
        <v>114989.72</v>
      </c>
      <c r="Q139" s="268">
        <v>1891</v>
      </c>
      <c r="R139" s="260" t="s">
        <v>258</v>
      </c>
      <c r="S139" s="261">
        <v>5</v>
      </c>
      <c r="T139" s="263">
        <v>6</v>
      </c>
      <c r="U139" s="259"/>
      <c r="V139" s="268">
        <v>1894</v>
      </c>
      <c r="W139" s="260" t="s">
        <v>258</v>
      </c>
      <c r="X139" s="277" t="s">
        <v>232</v>
      </c>
      <c r="Y139" s="136" t="s">
        <v>232</v>
      </c>
      <c r="Z139" s="131" t="s">
        <v>232</v>
      </c>
      <c r="AA139" s="282"/>
      <c r="AB139" s="268">
        <v>1891</v>
      </c>
      <c r="AC139" s="260" t="s">
        <v>258</v>
      </c>
      <c r="AD139" s="154">
        <v>1.0032204545454546</v>
      </c>
      <c r="AE139" s="155" t="s">
        <v>232</v>
      </c>
      <c r="AF139" s="155">
        <v>25.300454545454546</v>
      </c>
      <c r="AG139" s="155" t="s">
        <v>232</v>
      </c>
      <c r="AH139" s="155">
        <v>1.2184136363636364</v>
      </c>
      <c r="AI139" s="155" t="s">
        <v>232</v>
      </c>
      <c r="AJ139" s="155" t="s">
        <v>232</v>
      </c>
      <c r="AK139" s="155" t="s">
        <v>232</v>
      </c>
      <c r="AL139" s="155" t="s">
        <v>232</v>
      </c>
      <c r="AM139" s="156" t="s">
        <v>232</v>
      </c>
      <c r="AO139" s="268">
        <v>1932</v>
      </c>
      <c r="AP139" s="260" t="s">
        <v>258</v>
      </c>
      <c r="AQ139" s="131">
        <v>67.599999999999994</v>
      </c>
      <c r="AS139" s="286"/>
      <c r="AT139" s="287"/>
      <c r="AU139" s="288"/>
    </row>
    <row r="140" spans="1:47" x14ac:dyDescent="0.2">
      <c r="A140" s="268"/>
      <c r="B140" s="269" t="s">
        <v>260</v>
      </c>
      <c r="C140" s="140">
        <v>50151.934999999998</v>
      </c>
      <c r="D140" s="141" t="s">
        <v>232</v>
      </c>
      <c r="E140" s="141" t="s">
        <v>232</v>
      </c>
      <c r="F140" s="141" t="s">
        <v>233</v>
      </c>
      <c r="G140" s="141" t="s">
        <v>233</v>
      </c>
      <c r="H140" s="141" t="s">
        <v>232</v>
      </c>
      <c r="I140" s="141" t="s">
        <v>232</v>
      </c>
      <c r="J140" s="141">
        <v>50151.934999999998</v>
      </c>
      <c r="K140" s="142" t="s">
        <v>232</v>
      </c>
      <c r="M140" s="268"/>
      <c r="N140" s="269" t="s">
        <v>260</v>
      </c>
      <c r="O140" s="272">
        <v>107137.42</v>
      </c>
      <c r="Q140" s="268"/>
      <c r="R140" s="269" t="s">
        <v>260</v>
      </c>
      <c r="S140" s="273">
        <v>5</v>
      </c>
      <c r="T140" s="146">
        <v>6</v>
      </c>
      <c r="U140" s="259"/>
      <c r="V140" s="268"/>
      <c r="W140" s="269" t="s">
        <v>260</v>
      </c>
      <c r="X140" s="273" t="s">
        <v>232</v>
      </c>
      <c r="Y140" s="150" t="s">
        <v>232</v>
      </c>
      <c r="Z140" s="146" t="s">
        <v>232</v>
      </c>
      <c r="AA140" s="282"/>
      <c r="AB140" s="268"/>
      <c r="AC140" s="269" t="s">
        <v>260</v>
      </c>
      <c r="AD140" s="147">
        <v>1.0000454545454545</v>
      </c>
      <c r="AE140" s="148" t="s">
        <v>232</v>
      </c>
      <c r="AF140" s="148">
        <v>25.250454545454545</v>
      </c>
      <c r="AG140" s="148" t="s">
        <v>232</v>
      </c>
      <c r="AH140" s="148">
        <v>1.2393068181818179</v>
      </c>
      <c r="AI140" s="148" t="s">
        <v>232</v>
      </c>
      <c r="AJ140" s="148" t="s">
        <v>232</v>
      </c>
      <c r="AK140" s="148" t="s">
        <v>232</v>
      </c>
      <c r="AL140" s="148" t="s">
        <v>232</v>
      </c>
      <c r="AM140" s="149" t="s">
        <v>232</v>
      </c>
      <c r="AO140" s="268"/>
      <c r="AP140" s="269" t="s">
        <v>260</v>
      </c>
      <c r="AQ140" s="274">
        <v>66</v>
      </c>
      <c r="AS140" s="286"/>
      <c r="AT140" s="287"/>
      <c r="AU140" s="288"/>
    </row>
    <row r="141" spans="1:47" x14ac:dyDescent="0.2">
      <c r="A141" s="268"/>
      <c r="B141" s="260" t="s">
        <v>241</v>
      </c>
      <c r="C141" s="137">
        <v>48255.589</v>
      </c>
      <c r="D141" s="152" t="s">
        <v>232</v>
      </c>
      <c r="E141" s="152" t="s">
        <v>232</v>
      </c>
      <c r="F141" s="152" t="s">
        <v>233</v>
      </c>
      <c r="G141" s="152" t="s">
        <v>233</v>
      </c>
      <c r="H141" s="152" t="s">
        <v>232</v>
      </c>
      <c r="I141" s="152" t="s">
        <v>232</v>
      </c>
      <c r="J141" s="152">
        <v>48255.589</v>
      </c>
      <c r="K141" s="153" t="s">
        <v>232</v>
      </c>
      <c r="M141" s="268"/>
      <c r="N141" s="260" t="s">
        <v>241</v>
      </c>
      <c r="O141" s="276">
        <v>105382.63</v>
      </c>
      <c r="Q141" s="268"/>
      <c r="R141" s="260" t="s">
        <v>241</v>
      </c>
      <c r="S141" s="261">
        <v>5</v>
      </c>
      <c r="T141" s="263">
        <v>6</v>
      </c>
      <c r="U141" s="259"/>
      <c r="V141" s="268"/>
      <c r="W141" s="260" t="s">
        <v>241</v>
      </c>
      <c r="X141" s="277" t="s">
        <v>232</v>
      </c>
      <c r="Y141" s="136" t="s">
        <v>232</v>
      </c>
      <c r="Z141" s="131" t="s">
        <v>232</v>
      </c>
      <c r="AA141" s="282"/>
      <c r="AB141" s="268"/>
      <c r="AC141" s="260" t="s">
        <v>241</v>
      </c>
      <c r="AD141" s="154">
        <v>0.99703541666666695</v>
      </c>
      <c r="AE141" s="155" t="s">
        <v>232</v>
      </c>
      <c r="AF141" s="155">
        <v>25.168749999999999</v>
      </c>
      <c r="AG141" s="155" t="s">
        <v>232</v>
      </c>
      <c r="AH141" s="155">
        <v>1.2248479166666664</v>
      </c>
      <c r="AI141" s="155" t="s">
        <v>232</v>
      </c>
      <c r="AJ141" s="155" t="s">
        <v>232</v>
      </c>
      <c r="AK141" s="155" t="s">
        <v>232</v>
      </c>
      <c r="AL141" s="155" t="s">
        <v>232</v>
      </c>
      <c r="AM141" s="156" t="s">
        <v>232</v>
      </c>
      <c r="AO141" s="268"/>
      <c r="AP141" s="260" t="s">
        <v>241</v>
      </c>
      <c r="AQ141" s="131">
        <v>63.8</v>
      </c>
      <c r="AS141" s="286"/>
      <c r="AT141" s="287"/>
      <c r="AU141" s="288"/>
    </row>
    <row r="142" spans="1:47" x14ac:dyDescent="0.2">
      <c r="A142" s="268"/>
      <c r="B142" s="269" t="s">
        <v>261</v>
      </c>
      <c r="C142" s="140">
        <v>46107.841</v>
      </c>
      <c r="D142" s="141" t="s">
        <v>232</v>
      </c>
      <c r="E142" s="141" t="s">
        <v>232</v>
      </c>
      <c r="F142" s="141" t="s">
        <v>233</v>
      </c>
      <c r="G142" s="141" t="s">
        <v>233</v>
      </c>
      <c r="H142" s="141" t="s">
        <v>232</v>
      </c>
      <c r="I142" s="141" t="s">
        <v>232</v>
      </c>
      <c r="J142" s="141">
        <v>46107.841</v>
      </c>
      <c r="K142" s="142" t="s">
        <v>232</v>
      </c>
      <c r="M142" s="268"/>
      <c r="N142" s="269" t="s">
        <v>261</v>
      </c>
      <c r="O142" s="272">
        <v>101249.29</v>
      </c>
      <c r="Q142" s="268"/>
      <c r="R142" s="269" t="s">
        <v>261</v>
      </c>
      <c r="S142" s="273">
        <v>5</v>
      </c>
      <c r="T142" s="146">
        <v>6</v>
      </c>
      <c r="U142" s="259"/>
      <c r="V142" s="268"/>
      <c r="W142" s="269" t="s">
        <v>261</v>
      </c>
      <c r="X142" s="273" t="s">
        <v>232</v>
      </c>
      <c r="Y142" s="150" t="s">
        <v>232</v>
      </c>
      <c r="Z142" s="146" t="s">
        <v>232</v>
      </c>
      <c r="AA142" s="282"/>
      <c r="AB142" s="268"/>
      <c r="AC142" s="269" t="s">
        <v>261</v>
      </c>
      <c r="AD142" s="147">
        <v>1.0092863636363634</v>
      </c>
      <c r="AE142" s="148" t="s">
        <v>232</v>
      </c>
      <c r="AF142" s="148">
        <v>25.229090909090914</v>
      </c>
      <c r="AG142" s="148" t="s">
        <v>232</v>
      </c>
      <c r="AH142" s="148">
        <v>1.235011363636364</v>
      </c>
      <c r="AI142" s="148" t="s">
        <v>232</v>
      </c>
      <c r="AJ142" s="148" t="s">
        <v>232</v>
      </c>
      <c r="AK142" s="148" t="s">
        <v>232</v>
      </c>
      <c r="AL142" s="148" t="s">
        <v>232</v>
      </c>
      <c r="AM142" s="149" t="s">
        <v>232</v>
      </c>
      <c r="AO142" s="268"/>
      <c r="AP142" s="269" t="s">
        <v>261</v>
      </c>
      <c r="AQ142" s="274">
        <v>62.4</v>
      </c>
      <c r="AS142" s="286"/>
      <c r="AT142" s="287"/>
      <c r="AU142" s="288"/>
    </row>
    <row r="143" spans="1:47" x14ac:dyDescent="0.2">
      <c r="A143" s="268"/>
      <c r="B143" s="260" t="s">
        <v>245</v>
      </c>
      <c r="C143" s="137">
        <v>46461.877999999997</v>
      </c>
      <c r="D143" s="152" t="s">
        <v>232</v>
      </c>
      <c r="E143" s="152" t="s">
        <v>232</v>
      </c>
      <c r="F143" s="152" t="s">
        <v>233</v>
      </c>
      <c r="G143" s="152" t="s">
        <v>233</v>
      </c>
      <c r="H143" s="152" t="s">
        <v>232</v>
      </c>
      <c r="I143" s="152" t="s">
        <v>232</v>
      </c>
      <c r="J143" s="152">
        <v>46461.877999999997</v>
      </c>
      <c r="K143" s="153" t="s">
        <v>232</v>
      </c>
      <c r="M143" s="268"/>
      <c r="N143" s="260" t="s">
        <v>245</v>
      </c>
      <c r="O143" s="276">
        <v>106062.33</v>
      </c>
      <c r="Q143" s="268"/>
      <c r="R143" s="260" t="s">
        <v>245</v>
      </c>
      <c r="S143" s="261">
        <v>5</v>
      </c>
      <c r="T143" s="263">
        <v>6</v>
      </c>
      <c r="U143" s="259"/>
      <c r="V143" s="268"/>
      <c r="W143" s="260" t="s">
        <v>245</v>
      </c>
      <c r="X143" s="277">
        <v>100</v>
      </c>
      <c r="Y143" s="136" t="s">
        <v>232</v>
      </c>
      <c r="Z143" s="131" t="s">
        <v>232</v>
      </c>
      <c r="AA143" s="282"/>
      <c r="AB143" s="268"/>
      <c r="AC143" s="260" t="s">
        <v>245</v>
      </c>
      <c r="AD143" s="154">
        <v>1.0016450000000001</v>
      </c>
      <c r="AE143" s="155" t="s">
        <v>232</v>
      </c>
      <c r="AF143" s="155">
        <v>25.355499999999999</v>
      </c>
      <c r="AG143" s="155" t="s">
        <v>232</v>
      </c>
      <c r="AH143" s="155">
        <v>1.2300174999999998</v>
      </c>
      <c r="AI143" s="155" t="s">
        <v>232</v>
      </c>
      <c r="AJ143" s="155" t="s">
        <v>232</v>
      </c>
      <c r="AK143" s="155" t="s">
        <v>232</v>
      </c>
      <c r="AL143" s="155" t="s">
        <v>232</v>
      </c>
      <c r="AM143" s="156" t="s">
        <v>232</v>
      </c>
      <c r="AO143" s="268"/>
      <c r="AP143" s="260" t="s">
        <v>245</v>
      </c>
      <c r="AQ143" s="131">
        <v>62.3</v>
      </c>
      <c r="AS143" s="286"/>
      <c r="AT143" s="287"/>
      <c r="AU143" s="288"/>
    </row>
    <row r="144" spans="1:47" x14ac:dyDescent="0.2">
      <c r="A144" s="268"/>
      <c r="B144" s="269" t="s">
        <v>240</v>
      </c>
      <c r="C144" s="140">
        <v>51359.477290000003</v>
      </c>
      <c r="D144" s="141" t="s">
        <v>232</v>
      </c>
      <c r="E144" s="141" t="s">
        <v>232</v>
      </c>
      <c r="F144" s="141" t="s">
        <v>233</v>
      </c>
      <c r="G144" s="141">
        <v>4913.1301399999993</v>
      </c>
      <c r="H144" s="141" t="s">
        <v>232</v>
      </c>
      <c r="I144" s="141" t="s">
        <v>232</v>
      </c>
      <c r="J144" s="141">
        <v>56272.607430000004</v>
      </c>
      <c r="K144" s="142" t="s">
        <v>232</v>
      </c>
      <c r="M144" s="268"/>
      <c r="N144" s="269" t="s">
        <v>240</v>
      </c>
      <c r="O144" s="272">
        <v>108149.88</v>
      </c>
      <c r="Q144" s="268"/>
      <c r="R144" s="269" t="s">
        <v>240</v>
      </c>
      <c r="S144" s="273">
        <v>5</v>
      </c>
      <c r="T144" s="146">
        <v>6</v>
      </c>
      <c r="U144" s="259"/>
      <c r="V144" s="268"/>
      <c r="W144" s="269" t="s">
        <v>240</v>
      </c>
      <c r="X144" s="273" t="s">
        <v>232</v>
      </c>
      <c r="Y144" s="150" t="s">
        <v>232</v>
      </c>
      <c r="Z144" s="146" t="s">
        <v>232</v>
      </c>
      <c r="AA144" s="282"/>
      <c r="AB144" s="268"/>
      <c r="AC144" s="269" t="s">
        <v>240</v>
      </c>
      <c r="AD144" s="147">
        <v>0.99848181818181825</v>
      </c>
      <c r="AE144" s="148" t="s">
        <v>232</v>
      </c>
      <c r="AF144" s="148">
        <v>25.227727272727268</v>
      </c>
      <c r="AG144" s="148" t="s">
        <v>232</v>
      </c>
      <c r="AH144" s="148">
        <v>1.2376840909090907</v>
      </c>
      <c r="AI144" s="148" t="s">
        <v>232</v>
      </c>
      <c r="AJ144" s="148" t="s">
        <v>232</v>
      </c>
      <c r="AK144" s="148" t="s">
        <v>232</v>
      </c>
      <c r="AL144" s="148" t="s">
        <v>232</v>
      </c>
      <c r="AM144" s="149" t="s">
        <v>232</v>
      </c>
      <c r="AO144" s="268"/>
      <c r="AP144" s="269" t="s">
        <v>240</v>
      </c>
      <c r="AQ144" s="274">
        <v>61.1</v>
      </c>
      <c r="AS144" s="286"/>
      <c r="AT144" s="287"/>
      <c r="AU144" s="288"/>
    </row>
    <row r="145" spans="1:47" x14ac:dyDescent="0.2">
      <c r="A145" s="268"/>
      <c r="B145" s="260" t="s">
        <v>244</v>
      </c>
      <c r="C145" s="137">
        <v>52150.336000000003</v>
      </c>
      <c r="D145" s="152" t="s">
        <v>232</v>
      </c>
      <c r="E145" s="152" t="s">
        <v>232</v>
      </c>
      <c r="F145" s="152" t="s">
        <v>233</v>
      </c>
      <c r="G145" s="152" t="s">
        <v>233</v>
      </c>
      <c r="H145" s="152" t="s">
        <v>232</v>
      </c>
      <c r="I145" s="152" t="s">
        <v>232</v>
      </c>
      <c r="J145" s="152">
        <v>52150.336000000003</v>
      </c>
      <c r="K145" s="153" t="s">
        <v>232</v>
      </c>
      <c r="M145" s="268"/>
      <c r="N145" s="260" t="s">
        <v>244</v>
      </c>
      <c r="O145" s="276">
        <v>112391.26</v>
      </c>
      <c r="Q145" s="268"/>
      <c r="R145" s="260" t="s">
        <v>244</v>
      </c>
      <c r="S145" s="261">
        <v>5</v>
      </c>
      <c r="T145" s="263">
        <v>6</v>
      </c>
      <c r="U145" s="259"/>
      <c r="V145" s="268"/>
      <c r="W145" s="260" t="s">
        <v>244</v>
      </c>
      <c r="X145" s="277" t="s">
        <v>232</v>
      </c>
      <c r="Y145" s="136" t="s">
        <v>232</v>
      </c>
      <c r="Z145" s="131" t="s">
        <v>232</v>
      </c>
      <c r="AA145" s="282"/>
      <c r="AB145" s="268"/>
      <c r="AC145" s="260" t="s">
        <v>244</v>
      </c>
      <c r="AD145" s="154">
        <v>0.99609130434782611</v>
      </c>
      <c r="AE145" s="155" t="s">
        <v>232</v>
      </c>
      <c r="AF145" s="155">
        <v>25.160282608695653</v>
      </c>
      <c r="AG145" s="155" t="s">
        <v>232</v>
      </c>
      <c r="AH145" s="155">
        <v>1.2365782608695648</v>
      </c>
      <c r="AI145" s="155" t="s">
        <v>232</v>
      </c>
      <c r="AJ145" s="155" t="s">
        <v>232</v>
      </c>
      <c r="AK145" s="155" t="s">
        <v>232</v>
      </c>
      <c r="AL145" s="155" t="s">
        <v>232</v>
      </c>
      <c r="AM145" s="156" t="s">
        <v>232</v>
      </c>
      <c r="AO145" s="268"/>
      <c r="AP145" s="260" t="s">
        <v>244</v>
      </c>
      <c r="AQ145" s="131">
        <v>60.2</v>
      </c>
      <c r="AS145" s="286"/>
      <c r="AT145" s="287"/>
      <c r="AU145" s="288"/>
    </row>
    <row r="146" spans="1:47" x14ac:dyDescent="0.2">
      <c r="A146" s="268"/>
      <c r="B146" s="269" t="s">
        <v>262</v>
      </c>
      <c r="C146" s="140">
        <v>53713.281999999999</v>
      </c>
      <c r="D146" s="141" t="s">
        <v>232</v>
      </c>
      <c r="E146" s="141" t="s">
        <v>232</v>
      </c>
      <c r="F146" s="141" t="s">
        <v>233</v>
      </c>
      <c r="G146" s="141" t="s">
        <v>233</v>
      </c>
      <c r="H146" s="141" t="s">
        <v>232</v>
      </c>
      <c r="I146" s="141" t="s">
        <v>232</v>
      </c>
      <c r="J146" s="141">
        <v>53713.281999999999</v>
      </c>
      <c r="K146" s="142" t="s">
        <v>232</v>
      </c>
      <c r="M146" s="268"/>
      <c r="N146" s="269" t="s">
        <v>262</v>
      </c>
      <c r="O146" s="272">
        <v>118645.5</v>
      </c>
      <c r="Q146" s="268"/>
      <c r="R146" s="269" t="s">
        <v>262</v>
      </c>
      <c r="S146" s="273">
        <v>5</v>
      </c>
      <c r="T146" s="146">
        <v>6</v>
      </c>
      <c r="U146" s="259"/>
      <c r="V146" s="268"/>
      <c r="W146" s="269" t="s">
        <v>262</v>
      </c>
      <c r="X146" s="273" t="s">
        <v>232</v>
      </c>
      <c r="Y146" s="150" t="s">
        <v>232</v>
      </c>
      <c r="Z146" s="146" t="s">
        <v>232</v>
      </c>
      <c r="AA146" s="282"/>
      <c r="AB146" s="268"/>
      <c r="AC146" s="269" t="s">
        <v>262</v>
      </c>
      <c r="AD146" s="147">
        <v>0.99378478260869552</v>
      </c>
      <c r="AE146" s="148" t="s">
        <v>232</v>
      </c>
      <c r="AF146" s="148">
        <v>25.121086956521733</v>
      </c>
      <c r="AG146" s="148" t="s">
        <v>232</v>
      </c>
      <c r="AH146" s="148">
        <v>1.2345913043478263</v>
      </c>
      <c r="AI146" s="148" t="s">
        <v>232</v>
      </c>
      <c r="AJ146" s="148" t="s">
        <v>232</v>
      </c>
      <c r="AK146" s="148" t="s">
        <v>232</v>
      </c>
      <c r="AL146" s="148" t="s">
        <v>232</v>
      </c>
      <c r="AM146" s="149" t="s">
        <v>232</v>
      </c>
      <c r="AO146" s="268"/>
      <c r="AP146" s="269" t="s">
        <v>262</v>
      </c>
      <c r="AQ146" s="274">
        <v>59.9</v>
      </c>
      <c r="AS146" s="286"/>
      <c r="AT146" s="287"/>
      <c r="AU146" s="288"/>
    </row>
    <row r="147" spans="1:47" x14ac:dyDescent="0.2">
      <c r="A147" s="268"/>
      <c r="B147" s="260" t="s">
        <v>263</v>
      </c>
      <c r="C147" s="137">
        <v>53452.373</v>
      </c>
      <c r="D147" s="152" t="s">
        <v>232</v>
      </c>
      <c r="E147" s="152">
        <v>11612.587</v>
      </c>
      <c r="F147" s="152" t="s">
        <v>233</v>
      </c>
      <c r="G147" s="152" t="s">
        <v>233</v>
      </c>
      <c r="H147" s="152" t="s">
        <v>232</v>
      </c>
      <c r="I147" s="152" t="s">
        <v>232</v>
      </c>
      <c r="J147" s="152">
        <v>65064.959999999999</v>
      </c>
      <c r="K147" s="153" t="s">
        <v>232</v>
      </c>
      <c r="M147" s="268"/>
      <c r="N147" s="260" t="s">
        <v>263</v>
      </c>
      <c r="O147" s="276">
        <v>128894.21</v>
      </c>
      <c r="Q147" s="268"/>
      <c r="R147" s="260" t="s">
        <v>263</v>
      </c>
      <c r="S147" s="261">
        <v>5</v>
      </c>
      <c r="T147" s="263">
        <v>6</v>
      </c>
      <c r="U147" s="259"/>
      <c r="V147" s="268"/>
      <c r="W147" s="260" t="s">
        <v>263</v>
      </c>
      <c r="X147" s="277" t="s">
        <v>232</v>
      </c>
      <c r="Y147" s="136" t="s">
        <v>232</v>
      </c>
      <c r="Z147" s="131" t="s">
        <v>232</v>
      </c>
      <c r="AA147" s="282"/>
      <c r="AB147" s="268"/>
      <c r="AC147" s="260" t="s">
        <v>263</v>
      </c>
      <c r="AD147" s="154">
        <v>0.99775789473684229</v>
      </c>
      <c r="AE147" s="155" t="s">
        <v>232</v>
      </c>
      <c r="AF147" s="155">
        <v>25.261315789473677</v>
      </c>
      <c r="AG147" s="155" t="s">
        <v>232</v>
      </c>
      <c r="AH147" s="155">
        <v>1.2408868421052635</v>
      </c>
      <c r="AI147" s="155" t="s">
        <v>232</v>
      </c>
      <c r="AJ147" s="155" t="s">
        <v>232</v>
      </c>
      <c r="AK147" s="155" t="s">
        <v>232</v>
      </c>
      <c r="AL147" s="155" t="s">
        <v>232</v>
      </c>
      <c r="AM147" s="156" t="s">
        <v>232</v>
      </c>
      <c r="AO147" s="268"/>
      <c r="AP147" s="260" t="s">
        <v>263</v>
      </c>
      <c r="AQ147" s="131">
        <v>61.1</v>
      </c>
      <c r="AS147" s="286"/>
      <c r="AT147" s="287"/>
      <c r="AU147" s="288"/>
    </row>
    <row r="148" spans="1:47" x14ac:dyDescent="0.2">
      <c r="A148" s="268"/>
      <c r="B148" s="269" t="s">
        <v>264</v>
      </c>
      <c r="C148" s="140">
        <v>54299.978000000003</v>
      </c>
      <c r="D148" s="141" t="s">
        <v>232</v>
      </c>
      <c r="E148" s="141">
        <v>12468.322</v>
      </c>
      <c r="F148" s="141" t="s">
        <v>233</v>
      </c>
      <c r="G148" s="141" t="s">
        <v>233</v>
      </c>
      <c r="H148" s="141" t="s">
        <v>232</v>
      </c>
      <c r="I148" s="141" t="s">
        <v>232</v>
      </c>
      <c r="J148" s="141">
        <v>66768.3</v>
      </c>
      <c r="K148" s="142" t="s">
        <v>232</v>
      </c>
      <c r="M148" s="268"/>
      <c r="N148" s="269" t="s">
        <v>264</v>
      </c>
      <c r="O148" s="272">
        <v>127364.95</v>
      </c>
      <c r="Q148" s="268"/>
      <c r="R148" s="269" t="s">
        <v>264</v>
      </c>
      <c r="S148" s="273">
        <v>5</v>
      </c>
      <c r="T148" s="146">
        <v>6</v>
      </c>
      <c r="U148" s="259"/>
      <c r="V148" s="268"/>
      <c r="W148" s="269" t="s">
        <v>264</v>
      </c>
      <c r="X148" s="273" t="s">
        <v>232</v>
      </c>
      <c r="Y148" s="150" t="s">
        <v>232</v>
      </c>
      <c r="Z148" s="146" t="s">
        <v>232</v>
      </c>
      <c r="AA148" s="282"/>
      <c r="AB148" s="268"/>
      <c r="AC148" s="269" t="s">
        <v>264</v>
      </c>
      <c r="AD148" s="147">
        <v>0.99900476190476184</v>
      </c>
      <c r="AE148" s="148" t="s">
        <v>232</v>
      </c>
      <c r="AF148" s="148">
        <v>25.244761904761905</v>
      </c>
      <c r="AG148" s="148" t="s">
        <v>232</v>
      </c>
      <c r="AH148" s="148">
        <v>1.2391238095238097</v>
      </c>
      <c r="AI148" s="148" t="s">
        <v>232</v>
      </c>
      <c r="AJ148" s="148" t="s">
        <v>232</v>
      </c>
      <c r="AK148" s="148" t="s">
        <v>232</v>
      </c>
      <c r="AL148" s="148" t="s">
        <v>232</v>
      </c>
      <c r="AM148" s="149" t="s">
        <v>232</v>
      </c>
      <c r="AO148" s="268"/>
      <c r="AP148" s="269" t="s">
        <v>264</v>
      </c>
      <c r="AQ148" s="274">
        <v>60.8</v>
      </c>
      <c r="AS148" s="286"/>
      <c r="AT148" s="287"/>
      <c r="AU148" s="288"/>
    </row>
    <row r="149" spans="1:47" x14ac:dyDescent="0.2">
      <c r="A149" s="268"/>
      <c r="B149" s="260" t="s">
        <v>265</v>
      </c>
      <c r="C149" s="137">
        <v>54286.665999999997</v>
      </c>
      <c r="D149" s="152" t="s">
        <v>232</v>
      </c>
      <c r="E149" s="152">
        <v>12574.332</v>
      </c>
      <c r="F149" s="152" t="s">
        <v>233</v>
      </c>
      <c r="G149" s="152" t="s">
        <v>233</v>
      </c>
      <c r="H149" s="152" t="s">
        <v>232</v>
      </c>
      <c r="I149" s="152" t="s">
        <v>232</v>
      </c>
      <c r="J149" s="152">
        <v>66860.997999999992</v>
      </c>
      <c r="K149" s="153" t="s">
        <v>232</v>
      </c>
      <c r="M149" s="268"/>
      <c r="N149" s="260" t="s">
        <v>265</v>
      </c>
      <c r="O149" s="276">
        <v>123584.57</v>
      </c>
      <c r="Q149" s="268"/>
      <c r="R149" s="260" t="s">
        <v>265</v>
      </c>
      <c r="S149" s="261">
        <v>5</v>
      </c>
      <c r="T149" s="263">
        <v>6</v>
      </c>
      <c r="U149" s="259"/>
      <c r="V149" s="268"/>
      <c r="W149" s="260" t="s">
        <v>265</v>
      </c>
      <c r="X149" s="277" t="s">
        <v>232</v>
      </c>
      <c r="Y149" s="136" t="s">
        <v>232</v>
      </c>
      <c r="Z149" s="131" t="s">
        <v>232</v>
      </c>
      <c r="AA149" s="282"/>
      <c r="AB149" s="268"/>
      <c r="AC149" s="260" t="s">
        <v>265</v>
      </c>
      <c r="AD149" s="154">
        <v>1.0044736842105264</v>
      </c>
      <c r="AE149" s="155" t="s">
        <v>232</v>
      </c>
      <c r="AF149" s="155">
        <v>25.33184210526316</v>
      </c>
      <c r="AG149" s="155" t="s">
        <v>232</v>
      </c>
      <c r="AH149" s="155">
        <v>1.2442157894736841</v>
      </c>
      <c r="AI149" s="155" t="s">
        <v>232</v>
      </c>
      <c r="AJ149" s="155" t="s">
        <v>232</v>
      </c>
      <c r="AK149" s="155" t="s">
        <v>232</v>
      </c>
      <c r="AL149" s="155" t="s">
        <v>232</v>
      </c>
      <c r="AM149" s="156" t="s">
        <v>232</v>
      </c>
      <c r="AO149" s="268"/>
      <c r="AP149" s="260" t="s">
        <v>265</v>
      </c>
      <c r="AQ149" s="131">
        <v>61.2</v>
      </c>
      <c r="AS149" s="286"/>
      <c r="AT149" s="287"/>
      <c r="AU149" s="288"/>
    </row>
    <row r="150" spans="1:47" x14ac:dyDescent="0.2">
      <c r="A150" s="268"/>
      <c r="B150" s="269" t="s">
        <v>266</v>
      </c>
      <c r="C150" s="140">
        <v>53160.703719999998</v>
      </c>
      <c r="D150" s="141" t="s">
        <v>232</v>
      </c>
      <c r="E150" s="141">
        <v>13954.339800000002</v>
      </c>
      <c r="F150" s="141" t="s">
        <v>233</v>
      </c>
      <c r="G150" s="141">
        <v>315.58404999999999</v>
      </c>
      <c r="H150" s="141" t="s">
        <v>232</v>
      </c>
      <c r="I150" s="141" t="s">
        <v>232</v>
      </c>
      <c r="J150" s="141">
        <v>67430.627570000011</v>
      </c>
      <c r="K150" s="142" t="s">
        <v>232</v>
      </c>
      <c r="M150" s="268"/>
      <c r="N150" s="269" t="s">
        <v>266</v>
      </c>
      <c r="O150" s="272">
        <v>114968.71</v>
      </c>
      <c r="Q150" s="268"/>
      <c r="R150" s="269" t="s">
        <v>266</v>
      </c>
      <c r="S150" s="273">
        <v>5</v>
      </c>
      <c r="T150" s="146">
        <v>6</v>
      </c>
      <c r="U150" s="259"/>
      <c r="V150" s="268"/>
      <c r="W150" s="269" t="s">
        <v>266</v>
      </c>
      <c r="X150" s="273" t="s">
        <v>232</v>
      </c>
      <c r="Y150" s="150" t="s">
        <v>232</v>
      </c>
      <c r="Z150" s="146" t="s">
        <v>232</v>
      </c>
      <c r="AA150" s="282"/>
      <c r="AB150" s="268"/>
      <c r="AC150" s="269" t="s">
        <v>266</v>
      </c>
      <c r="AD150" s="147">
        <v>1.0057974999999999</v>
      </c>
      <c r="AE150" s="148" t="s">
        <v>232</v>
      </c>
      <c r="AF150" s="148">
        <v>25.334750000000003</v>
      </c>
      <c r="AG150" s="148" t="s">
        <v>232</v>
      </c>
      <c r="AH150" s="148">
        <v>1.2452624999999999</v>
      </c>
      <c r="AI150" s="148" t="s">
        <v>232</v>
      </c>
      <c r="AJ150" s="148" t="s">
        <v>232</v>
      </c>
      <c r="AK150" s="148" t="s">
        <v>232</v>
      </c>
      <c r="AL150" s="148" t="s">
        <v>232</v>
      </c>
      <c r="AM150" s="149" t="s">
        <v>232</v>
      </c>
      <c r="AO150" s="268"/>
      <c r="AP150" s="269" t="s">
        <v>266</v>
      </c>
      <c r="AQ150" s="274">
        <v>60</v>
      </c>
      <c r="AS150" s="286"/>
      <c r="AT150" s="287"/>
      <c r="AU150" s="288"/>
    </row>
    <row r="151" spans="1:47" x14ac:dyDescent="0.2">
      <c r="A151" s="268">
        <v>1893</v>
      </c>
      <c r="B151" s="260" t="s">
        <v>258</v>
      </c>
      <c r="C151" s="137">
        <v>50021.175000000003</v>
      </c>
      <c r="D151" s="152" t="s">
        <v>232</v>
      </c>
      <c r="E151" s="152">
        <v>8384.2479999999996</v>
      </c>
      <c r="F151" s="152" t="s">
        <v>233</v>
      </c>
      <c r="G151" s="152" t="s">
        <v>233</v>
      </c>
      <c r="H151" s="152" t="s">
        <v>232</v>
      </c>
      <c r="I151" s="152" t="s">
        <v>232</v>
      </c>
      <c r="J151" s="152">
        <v>58405.423000000003</v>
      </c>
      <c r="K151" s="153" t="s">
        <v>232</v>
      </c>
      <c r="M151" s="268">
        <v>1893</v>
      </c>
      <c r="N151" s="260" t="s">
        <v>258</v>
      </c>
      <c r="O151" s="276">
        <v>110826.05</v>
      </c>
      <c r="Q151" s="268">
        <v>1892</v>
      </c>
      <c r="R151" s="260" t="s">
        <v>258</v>
      </c>
      <c r="S151" s="261">
        <v>5</v>
      </c>
      <c r="T151" s="263">
        <v>6</v>
      </c>
      <c r="U151" s="259"/>
      <c r="V151" s="268">
        <v>1895</v>
      </c>
      <c r="W151" s="260" t="s">
        <v>258</v>
      </c>
      <c r="X151" s="277">
        <v>100.5</v>
      </c>
      <c r="Y151" s="136" t="s">
        <v>232</v>
      </c>
      <c r="Z151" s="131" t="s">
        <v>232</v>
      </c>
      <c r="AA151" s="282"/>
      <c r="AB151" s="268">
        <v>1892</v>
      </c>
      <c r="AC151" s="260" t="s">
        <v>258</v>
      </c>
      <c r="AD151" s="154">
        <v>1.0065999999999999</v>
      </c>
      <c r="AE151" s="155" t="s">
        <v>232</v>
      </c>
      <c r="AF151" s="155">
        <v>25.36</v>
      </c>
      <c r="AG151" s="155" t="s">
        <v>232</v>
      </c>
      <c r="AH151" s="155">
        <v>1.2439</v>
      </c>
      <c r="AI151" s="155" t="s">
        <v>232</v>
      </c>
      <c r="AJ151" s="155" t="s">
        <v>232</v>
      </c>
      <c r="AK151" s="155" t="s">
        <v>232</v>
      </c>
      <c r="AL151" s="155" t="s">
        <v>232</v>
      </c>
      <c r="AM151" s="156" t="s">
        <v>232</v>
      </c>
      <c r="AO151" s="268">
        <v>1933</v>
      </c>
      <c r="AP151" s="260" t="s">
        <v>258</v>
      </c>
      <c r="AQ151" s="131">
        <v>56.9</v>
      </c>
      <c r="AS151" s="286"/>
      <c r="AT151" s="287"/>
      <c r="AU151" s="288"/>
    </row>
    <row r="152" spans="1:47" x14ac:dyDescent="0.2">
      <c r="A152" s="268"/>
      <c r="B152" s="269" t="s">
        <v>260</v>
      </c>
      <c r="C152" s="140">
        <v>49997.016000000003</v>
      </c>
      <c r="D152" s="141" t="s">
        <v>232</v>
      </c>
      <c r="E152" s="141">
        <v>13859.736000000001</v>
      </c>
      <c r="F152" s="141" t="s">
        <v>233</v>
      </c>
      <c r="G152" s="141" t="s">
        <v>233</v>
      </c>
      <c r="H152" s="141" t="s">
        <v>232</v>
      </c>
      <c r="I152" s="141" t="s">
        <v>232</v>
      </c>
      <c r="J152" s="141">
        <v>63856.752000000008</v>
      </c>
      <c r="K152" s="142" t="s">
        <v>232</v>
      </c>
      <c r="M152" s="268"/>
      <c r="N152" s="269" t="s">
        <v>260</v>
      </c>
      <c r="O152" s="272">
        <v>110081.01</v>
      </c>
      <c r="Q152" s="268"/>
      <c r="R152" s="269" t="s">
        <v>260</v>
      </c>
      <c r="S152" s="273">
        <v>6</v>
      </c>
      <c r="T152" s="146">
        <v>7</v>
      </c>
      <c r="U152" s="259"/>
      <c r="V152" s="268"/>
      <c r="W152" s="269" t="s">
        <v>260</v>
      </c>
      <c r="X152" s="273" t="s">
        <v>232</v>
      </c>
      <c r="Y152" s="150" t="s">
        <v>232</v>
      </c>
      <c r="Z152" s="146" t="s">
        <v>232</v>
      </c>
      <c r="AA152" s="282"/>
      <c r="AB152" s="268"/>
      <c r="AC152" s="269" t="s">
        <v>260</v>
      </c>
      <c r="AD152" s="147">
        <v>1.0048000000000001</v>
      </c>
      <c r="AE152" s="148" t="s">
        <v>232</v>
      </c>
      <c r="AF152" s="148">
        <v>25.35</v>
      </c>
      <c r="AG152" s="148" t="s">
        <v>232</v>
      </c>
      <c r="AH152" s="148">
        <v>1.2403</v>
      </c>
      <c r="AI152" s="148" t="s">
        <v>232</v>
      </c>
      <c r="AJ152" s="148" t="s">
        <v>232</v>
      </c>
      <c r="AK152" s="148" t="s">
        <v>232</v>
      </c>
      <c r="AL152" s="148" t="s">
        <v>232</v>
      </c>
      <c r="AM152" s="149" t="s">
        <v>232</v>
      </c>
      <c r="AO152" s="268"/>
      <c r="AP152" s="269" t="s">
        <v>260</v>
      </c>
      <c r="AQ152" s="274">
        <v>56</v>
      </c>
      <c r="AS152" s="286"/>
      <c r="AT152" s="287"/>
      <c r="AU152" s="288"/>
    </row>
    <row r="153" spans="1:47" x14ac:dyDescent="0.2">
      <c r="A153" s="268"/>
      <c r="B153" s="260" t="s">
        <v>241</v>
      </c>
      <c r="C153" s="137">
        <v>54472.470999999998</v>
      </c>
      <c r="D153" s="152" t="s">
        <v>232</v>
      </c>
      <c r="E153" s="152">
        <v>21233.137999999999</v>
      </c>
      <c r="F153" s="152" t="s">
        <v>233</v>
      </c>
      <c r="G153" s="152" t="s">
        <v>233</v>
      </c>
      <c r="H153" s="152" t="s">
        <v>232</v>
      </c>
      <c r="I153" s="152" t="s">
        <v>232</v>
      </c>
      <c r="J153" s="152">
        <v>75705.608999999997</v>
      </c>
      <c r="K153" s="153" t="s">
        <v>232</v>
      </c>
      <c r="M153" s="268"/>
      <c r="N153" s="260" t="s">
        <v>241</v>
      </c>
      <c r="O153" s="276">
        <v>118661.31</v>
      </c>
      <c r="Q153" s="268"/>
      <c r="R153" s="260" t="s">
        <v>241</v>
      </c>
      <c r="S153" s="261">
        <v>6</v>
      </c>
      <c r="T153" s="263">
        <v>7</v>
      </c>
      <c r="U153" s="259"/>
      <c r="V153" s="268"/>
      <c r="W153" s="260" t="s">
        <v>241</v>
      </c>
      <c r="X153" s="277" t="s">
        <v>232</v>
      </c>
      <c r="Y153" s="136" t="s">
        <v>232</v>
      </c>
      <c r="Z153" s="131" t="s">
        <v>232</v>
      </c>
      <c r="AA153" s="282"/>
      <c r="AB153" s="268"/>
      <c r="AC153" s="260" t="s">
        <v>241</v>
      </c>
      <c r="AD153" s="154">
        <v>1.004</v>
      </c>
      <c r="AE153" s="155" t="s">
        <v>232</v>
      </c>
      <c r="AF153" s="155">
        <v>25.28</v>
      </c>
      <c r="AG153" s="155" t="s">
        <v>232</v>
      </c>
      <c r="AH153" s="155">
        <v>1.2370000000000001</v>
      </c>
      <c r="AI153" s="155" t="s">
        <v>232</v>
      </c>
      <c r="AJ153" s="155" t="s">
        <v>232</v>
      </c>
      <c r="AK153" s="155" t="s">
        <v>232</v>
      </c>
      <c r="AL153" s="155" t="s">
        <v>232</v>
      </c>
      <c r="AM153" s="156" t="s">
        <v>232</v>
      </c>
      <c r="AO153" s="268"/>
      <c r="AP153" s="260" t="s">
        <v>241</v>
      </c>
      <c r="AQ153" s="131">
        <v>56.8</v>
      </c>
      <c r="AS153" s="286"/>
      <c r="AT153" s="287"/>
      <c r="AU153" s="288"/>
    </row>
    <row r="154" spans="1:47" x14ac:dyDescent="0.2">
      <c r="A154" s="268"/>
      <c r="B154" s="269" t="s">
        <v>261</v>
      </c>
      <c r="C154" s="140">
        <v>63161.99</v>
      </c>
      <c r="D154" s="141" t="s">
        <v>232</v>
      </c>
      <c r="E154" s="141">
        <v>15869.328</v>
      </c>
      <c r="F154" s="141" t="s">
        <v>233</v>
      </c>
      <c r="G154" s="141" t="s">
        <v>233</v>
      </c>
      <c r="H154" s="141" t="s">
        <v>232</v>
      </c>
      <c r="I154" s="141" t="s">
        <v>232</v>
      </c>
      <c r="J154" s="141">
        <v>79031.317999999999</v>
      </c>
      <c r="K154" s="142" t="s">
        <v>232</v>
      </c>
      <c r="M154" s="268"/>
      <c r="N154" s="269" t="s">
        <v>261</v>
      </c>
      <c r="O154" s="272">
        <v>129272.2</v>
      </c>
      <c r="Q154" s="268"/>
      <c r="R154" s="269" t="s">
        <v>261</v>
      </c>
      <c r="S154" s="273">
        <v>6</v>
      </c>
      <c r="T154" s="146">
        <v>7</v>
      </c>
      <c r="U154" s="259"/>
      <c r="V154" s="268"/>
      <c r="W154" s="269" t="s">
        <v>261</v>
      </c>
      <c r="X154" s="273" t="s">
        <v>232</v>
      </c>
      <c r="Y154" s="150" t="s">
        <v>232</v>
      </c>
      <c r="Z154" s="146" t="s">
        <v>232</v>
      </c>
      <c r="AA154" s="282"/>
      <c r="AB154" s="268"/>
      <c r="AC154" s="269" t="s">
        <v>261</v>
      </c>
      <c r="AD154" s="147">
        <v>1.0025500000000001</v>
      </c>
      <c r="AE154" s="148" t="s">
        <v>232</v>
      </c>
      <c r="AF154" s="148">
        <v>25.25</v>
      </c>
      <c r="AG154" s="148" t="s">
        <v>232</v>
      </c>
      <c r="AH154" s="148">
        <v>1.2357</v>
      </c>
      <c r="AI154" s="148" t="s">
        <v>232</v>
      </c>
      <c r="AJ154" s="148" t="s">
        <v>232</v>
      </c>
      <c r="AK154" s="148" t="s">
        <v>232</v>
      </c>
      <c r="AL154" s="148" t="s">
        <v>232</v>
      </c>
      <c r="AM154" s="149" t="s">
        <v>232</v>
      </c>
      <c r="AO154" s="268"/>
      <c r="AP154" s="269" t="s">
        <v>261</v>
      </c>
      <c r="AQ154" s="274">
        <v>57.6</v>
      </c>
      <c r="AS154" s="286"/>
      <c r="AT154" s="287"/>
      <c r="AU154" s="288"/>
    </row>
    <row r="155" spans="1:47" x14ac:dyDescent="0.2">
      <c r="A155" s="268"/>
      <c r="B155" s="260" t="s">
        <v>245</v>
      </c>
      <c r="C155" s="137">
        <v>65111.771000000001</v>
      </c>
      <c r="D155" s="152" t="s">
        <v>232</v>
      </c>
      <c r="E155" s="152">
        <v>16275.883</v>
      </c>
      <c r="F155" s="152" t="s">
        <v>233</v>
      </c>
      <c r="G155" s="152" t="s">
        <v>233</v>
      </c>
      <c r="H155" s="152" t="s">
        <v>232</v>
      </c>
      <c r="I155" s="152" t="s">
        <v>232</v>
      </c>
      <c r="J155" s="152">
        <v>81387.653999999995</v>
      </c>
      <c r="K155" s="153" t="s">
        <v>232</v>
      </c>
      <c r="M155" s="268"/>
      <c r="N155" s="260" t="s">
        <v>245</v>
      </c>
      <c r="O155" s="276">
        <v>134229.45000000001</v>
      </c>
      <c r="Q155" s="268"/>
      <c r="R155" s="260" t="s">
        <v>245</v>
      </c>
      <c r="S155" s="261">
        <v>6</v>
      </c>
      <c r="T155" s="263">
        <v>7</v>
      </c>
      <c r="U155" s="259"/>
      <c r="V155" s="268"/>
      <c r="W155" s="260" t="s">
        <v>245</v>
      </c>
      <c r="X155" s="277" t="s">
        <v>232</v>
      </c>
      <c r="Y155" s="136" t="s">
        <v>232</v>
      </c>
      <c r="Z155" s="131" t="s">
        <v>232</v>
      </c>
      <c r="AA155" s="282"/>
      <c r="AB155" s="268"/>
      <c r="AC155" s="260" t="s">
        <v>245</v>
      </c>
      <c r="AD155" s="154">
        <v>1.0002</v>
      </c>
      <c r="AE155" s="155" t="s">
        <v>232</v>
      </c>
      <c r="AF155" s="155">
        <v>25.17</v>
      </c>
      <c r="AG155" s="155" t="s">
        <v>232</v>
      </c>
      <c r="AH155" s="155">
        <v>1.2336</v>
      </c>
      <c r="AI155" s="155" t="s">
        <v>232</v>
      </c>
      <c r="AJ155" s="155" t="s">
        <v>232</v>
      </c>
      <c r="AK155" s="155" t="s">
        <v>232</v>
      </c>
      <c r="AL155" s="155" t="s">
        <v>232</v>
      </c>
      <c r="AM155" s="156" t="s">
        <v>232</v>
      </c>
      <c r="AO155" s="268"/>
      <c r="AP155" s="260" t="s">
        <v>245</v>
      </c>
      <c r="AQ155" s="131">
        <v>56.9</v>
      </c>
      <c r="AS155" s="286"/>
      <c r="AT155" s="287"/>
      <c r="AU155" s="288"/>
    </row>
    <row r="156" spans="1:47" x14ac:dyDescent="0.2">
      <c r="A156" s="268"/>
      <c r="B156" s="269" t="s">
        <v>240</v>
      </c>
      <c r="C156" s="140">
        <v>65025.857759999999</v>
      </c>
      <c r="D156" s="141" t="s">
        <v>232</v>
      </c>
      <c r="E156" s="141">
        <v>26303.08466</v>
      </c>
      <c r="F156" s="141" t="s">
        <v>233</v>
      </c>
      <c r="G156" s="141">
        <v>4104.6481000000003</v>
      </c>
      <c r="H156" s="141" t="s">
        <v>232</v>
      </c>
      <c r="I156" s="141" t="s">
        <v>232</v>
      </c>
      <c r="J156" s="141">
        <v>95433.590520000012</v>
      </c>
      <c r="K156" s="142" t="s">
        <v>232</v>
      </c>
      <c r="M156" s="268"/>
      <c r="N156" s="269" t="s">
        <v>240</v>
      </c>
      <c r="O156" s="272">
        <v>143046.39000000001</v>
      </c>
      <c r="Q156" s="268"/>
      <c r="R156" s="269" t="s">
        <v>240</v>
      </c>
      <c r="S156" s="273">
        <v>6</v>
      </c>
      <c r="T156" s="146">
        <v>7</v>
      </c>
      <c r="U156" s="259"/>
      <c r="V156" s="268"/>
      <c r="W156" s="269" t="s">
        <v>240</v>
      </c>
      <c r="X156" s="273" t="s">
        <v>232</v>
      </c>
      <c r="Y156" s="150" t="s">
        <v>232</v>
      </c>
      <c r="Z156" s="146" t="s">
        <v>232</v>
      </c>
      <c r="AA156" s="282"/>
      <c r="AB156" s="268"/>
      <c r="AC156" s="269" t="s">
        <v>240</v>
      </c>
      <c r="AD156" s="147">
        <v>0.99959999999999993</v>
      </c>
      <c r="AE156" s="148" t="s">
        <v>232</v>
      </c>
      <c r="AF156" s="148">
        <v>25.18</v>
      </c>
      <c r="AG156" s="148" t="s">
        <v>232</v>
      </c>
      <c r="AH156" s="148">
        <v>1.2350000000000001</v>
      </c>
      <c r="AI156" s="148" t="s">
        <v>232</v>
      </c>
      <c r="AJ156" s="148" t="s">
        <v>232</v>
      </c>
      <c r="AK156" s="148" t="s">
        <v>232</v>
      </c>
      <c r="AL156" s="148" t="s">
        <v>232</v>
      </c>
      <c r="AM156" s="149" t="s">
        <v>232</v>
      </c>
      <c r="AO156" s="268"/>
      <c r="AP156" s="269" t="s">
        <v>240</v>
      </c>
      <c r="AQ156" s="274">
        <v>56.1</v>
      </c>
      <c r="AS156" s="286"/>
      <c r="AT156" s="287"/>
      <c r="AU156" s="288"/>
    </row>
    <row r="157" spans="1:47" x14ac:dyDescent="0.2">
      <c r="A157" s="268"/>
      <c r="B157" s="260" t="s">
        <v>244</v>
      </c>
      <c r="C157" s="137">
        <v>64616.324000000001</v>
      </c>
      <c r="D157" s="152" t="s">
        <v>232</v>
      </c>
      <c r="E157" s="152">
        <v>25656.745999999999</v>
      </c>
      <c r="F157" s="152" t="s">
        <v>233</v>
      </c>
      <c r="G157" s="152" t="s">
        <v>233</v>
      </c>
      <c r="H157" s="152" t="s">
        <v>232</v>
      </c>
      <c r="I157" s="152" t="s">
        <v>232</v>
      </c>
      <c r="J157" s="152">
        <v>90273.07</v>
      </c>
      <c r="K157" s="153" t="s">
        <v>232</v>
      </c>
      <c r="M157" s="268"/>
      <c r="N157" s="260" t="s">
        <v>244</v>
      </c>
      <c r="O157" s="276">
        <v>140829.42000000001</v>
      </c>
      <c r="Q157" s="268"/>
      <c r="R157" s="260" t="s">
        <v>244</v>
      </c>
      <c r="S157" s="261">
        <v>6</v>
      </c>
      <c r="T157" s="263">
        <v>7</v>
      </c>
      <c r="U157" s="259"/>
      <c r="V157" s="268"/>
      <c r="W157" s="260" t="s">
        <v>244</v>
      </c>
      <c r="X157" s="277" t="s">
        <v>232</v>
      </c>
      <c r="Y157" s="136" t="s">
        <v>232</v>
      </c>
      <c r="Z157" s="131" t="s">
        <v>232</v>
      </c>
      <c r="AA157" s="282"/>
      <c r="AB157" s="268"/>
      <c r="AC157" s="260" t="s">
        <v>244</v>
      </c>
      <c r="AD157" s="154">
        <v>1.0014000000000001</v>
      </c>
      <c r="AE157" s="155" t="s">
        <v>232</v>
      </c>
      <c r="AF157" s="155">
        <v>25.2</v>
      </c>
      <c r="AG157" s="155" t="s">
        <v>232</v>
      </c>
      <c r="AH157" s="155">
        <v>1.2343000000000002</v>
      </c>
      <c r="AI157" s="155" t="s">
        <v>232</v>
      </c>
      <c r="AJ157" s="155" t="s">
        <v>232</v>
      </c>
      <c r="AK157" s="155" t="s">
        <v>232</v>
      </c>
      <c r="AL157" s="155" t="s">
        <v>232</v>
      </c>
      <c r="AM157" s="156" t="s">
        <v>232</v>
      </c>
      <c r="AO157" s="268"/>
      <c r="AP157" s="260" t="s">
        <v>244</v>
      </c>
      <c r="AQ157" s="131">
        <v>55</v>
      </c>
      <c r="AS157" s="286"/>
      <c r="AT157" s="287"/>
      <c r="AU157" s="288"/>
    </row>
    <row r="158" spans="1:47" x14ac:dyDescent="0.2">
      <c r="A158" s="268"/>
      <c r="B158" s="269" t="s">
        <v>262</v>
      </c>
      <c r="C158" s="140">
        <v>60046.680999999997</v>
      </c>
      <c r="D158" s="141" t="s">
        <v>232</v>
      </c>
      <c r="E158" s="141">
        <v>21820.205999999998</v>
      </c>
      <c r="F158" s="141" t="s">
        <v>233</v>
      </c>
      <c r="G158" s="141" t="s">
        <v>233</v>
      </c>
      <c r="H158" s="141" t="s">
        <v>232</v>
      </c>
      <c r="I158" s="141" t="s">
        <v>232</v>
      </c>
      <c r="J158" s="141">
        <v>81866.886999999988</v>
      </c>
      <c r="K158" s="142" t="s">
        <v>232</v>
      </c>
      <c r="M158" s="268"/>
      <c r="N158" s="269" t="s">
        <v>262</v>
      </c>
      <c r="O158" s="272">
        <v>141077.07</v>
      </c>
      <c r="Q158" s="268"/>
      <c r="R158" s="269" t="s">
        <v>262</v>
      </c>
      <c r="S158" s="273">
        <v>6</v>
      </c>
      <c r="T158" s="146">
        <v>7</v>
      </c>
      <c r="U158" s="259"/>
      <c r="V158" s="268"/>
      <c r="W158" s="269" t="s">
        <v>262</v>
      </c>
      <c r="X158" s="273" t="s">
        <v>232</v>
      </c>
      <c r="Y158" s="150" t="s">
        <v>232</v>
      </c>
      <c r="Z158" s="146" t="s">
        <v>232</v>
      </c>
      <c r="AA158" s="282"/>
      <c r="AB158" s="268"/>
      <c r="AC158" s="269" t="s">
        <v>262</v>
      </c>
      <c r="AD158" s="147">
        <v>1.0005999999999999</v>
      </c>
      <c r="AE158" s="148" t="s">
        <v>232</v>
      </c>
      <c r="AF158" s="148">
        <v>25.2</v>
      </c>
      <c r="AG158" s="148" t="s">
        <v>232</v>
      </c>
      <c r="AH158" s="148">
        <v>1.2342</v>
      </c>
      <c r="AI158" s="148" t="s">
        <v>232</v>
      </c>
      <c r="AJ158" s="148" t="s">
        <v>232</v>
      </c>
      <c r="AK158" s="148" t="s">
        <v>232</v>
      </c>
      <c r="AL158" s="148" t="s">
        <v>232</v>
      </c>
      <c r="AM158" s="149" t="s">
        <v>232</v>
      </c>
      <c r="AO158" s="268"/>
      <c r="AP158" s="269" t="s">
        <v>262</v>
      </c>
      <c r="AQ158" s="274">
        <v>54.9</v>
      </c>
      <c r="AS158" s="286"/>
      <c r="AT158" s="287"/>
      <c r="AU158" s="288"/>
    </row>
    <row r="159" spans="1:47" x14ac:dyDescent="0.2">
      <c r="A159" s="268"/>
      <c r="B159" s="260" t="s">
        <v>263</v>
      </c>
      <c r="C159" s="137">
        <v>61977.3</v>
      </c>
      <c r="D159" s="152" t="s">
        <v>232</v>
      </c>
      <c r="E159" s="152">
        <v>18888.758999999998</v>
      </c>
      <c r="F159" s="152" t="s">
        <v>233</v>
      </c>
      <c r="G159" s="152" t="s">
        <v>233</v>
      </c>
      <c r="H159" s="152" t="s">
        <v>232</v>
      </c>
      <c r="I159" s="152" t="s">
        <v>232</v>
      </c>
      <c r="J159" s="152">
        <v>80866.059000000008</v>
      </c>
      <c r="K159" s="153" t="s">
        <v>232</v>
      </c>
      <c r="M159" s="268"/>
      <c r="N159" s="260" t="s">
        <v>263</v>
      </c>
      <c r="O159" s="276">
        <v>143601.37</v>
      </c>
      <c r="Q159" s="268"/>
      <c r="R159" s="260" t="s">
        <v>263</v>
      </c>
      <c r="S159" s="261">
        <v>6</v>
      </c>
      <c r="T159" s="263">
        <v>7</v>
      </c>
      <c r="U159" s="259"/>
      <c r="V159" s="268"/>
      <c r="W159" s="260" t="s">
        <v>263</v>
      </c>
      <c r="X159" s="277" t="s">
        <v>232</v>
      </c>
      <c r="Y159" s="136" t="s">
        <v>232</v>
      </c>
      <c r="Z159" s="131" t="s">
        <v>232</v>
      </c>
      <c r="AA159" s="282"/>
      <c r="AB159" s="268"/>
      <c r="AC159" s="260" t="s">
        <v>263</v>
      </c>
      <c r="AD159" s="154">
        <v>0.99900000000000011</v>
      </c>
      <c r="AE159" s="155" t="s">
        <v>232</v>
      </c>
      <c r="AF159" s="155">
        <v>25.17</v>
      </c>
      <c r="AG159" s="155" t="s">
        <v>232</v>
      </c>
      <c r="AH159" s="155">
        <v>1.2351999999999999</v>
      </c>
      <c r="AI159" s="155" t="s">
        <v>232</v>
      </c>
      <c r="AJ159" s="155" t="s">
        <v>232</v>
      </c>
      <c r="AK159" s="155" t="s">
        <v>232</v>
      </c>
      <c r="AL159" s="155" t="s">
        <v>232</v>
      </c>
      <c r="AM159" s="156" t="s">
        <v>232</v>
      </c>
      <c r="AO159" s="268"/>
      <c r="AP159" s="260" t="s">
        <v>263</v>
      </c>
      <c r="AQ159" s="131">
        <v>55</v>
      </c>
      <c r="AS159" s="286"/>
      <c r="AT159" s="287"/>
      <c r="AU159" s="288"/>
    </row>
    <row r="160" spans="1:47" x14ac:dyDescent="0.2">
      <c r="A160" s="268"/>
      <c r="B160" s="269" t="s">
        <v>264</v>
      </c>
      <c r="C160" s="140">
        <v>60995.627</v>
      </c>
      <c r="D160" s="141" t="s">
        <v>232</v>
      </c>
      <c r="E160" s="141">
        <v>14820.897999999999</v>
      </c>
      <c r="F160" s="141" t="s">
        <v>233</v>
      </c>
      <c r="G160" s="141" t="s">
        <v>233</v>
      </c>
      <c r="H160" s="141" t="s">
        <v>232</v>
      </c>
      <c r="I160" s="141" t="s">
        <v>232</v>
      </c>
      <c r="J160" s="141">
        <v>75816.524999999994</v>
      </c>
      <c r="K160" s="142" t="s">
        <v>232</v>
      </c>
      <c r="M160" s="268"/>
      <c r="N160" s="269" t="s">
        <v>264</v>
      </c>
      <c r="O160" s="272">
        <v>146358.20000000001</v>
      </c>
      <c r="Q160" s="268"/>
      <c r="R160" s="269" t="s">
        <v>264</v>
      </c>
      <c r="S160" s="273">
        <v>6</v>
      </c>
      <c r="T160" s="146">
        <v>7</v>
      </c>
      <c r="U160" s="259"/>
      <c r="V160" s="268"/>
      <c r="W160" s="269" t="s">
        <v>264</v>
      </c>
      <c r="X160" s="273">
        <v>100.5</v>
      </c>
      <c r="Y160" s="150" t="s">
        <v>232</v>
      </c>
      <c r="Z160" s="146" t="s">
        <v>232</v>
      </c>
      <c r="AA160" s="282"/>
      <c r="AB160" s="268"/>
      <c r="AC160" s="269" t="s">
        <v>264</v>
      </c>
      <c r="AD160" s="147">
        <v>1.0024</v>
      </c>
      <c r="AE160" s="148" t="s">
        <v>232</v>
      </c>
      <c r="AF160" s="148">
        <v>25.24</v>
      </c>
      <c r="AG160" s="148" t="s">
        <v>232</v>
      </c>
      <c r="AH160" s="148">
        <v>1.2383999999999999</v>
      </c>
      <c r="AI160" s="148" t="s">
        <v>232</v>
      </c>
      <c r="AJ160" s="148" t="s">
        <v>232</v>
      </c>
      <c r="AK160" s="148" t="s">
        <v>232</v>
      </c>
      <c r="AL160" s="148" t="s">
        <v>232</v>
      </c>
      <c r="AM160" s="149" t="s">
        <v>232</v>
      </c>
      <c r="AO160" s="268"/>
      <c r="AP160" s="269" t="s">
        <v>264</v>
      </c>
      <c r="AQ160" s="274">
        <v>54.7</v>
      </c>
      <c r="AS160" s="286"/>
      <c r="AT160" s="287"/>
      <c r="AU160" s="288"/>
    </row>
    <row r="161" spans="1:47" x14ac:dyDescent="0.2">
      <c r="A161" s="268"/>
      <c r="B161" s="260" t="s">
        <v>265</v>
      </c>
      <c r="C161" s="137">
        <v>60453.01</v>
      </c>
      <c r="D161" s="152" t="s">
        <v>232</v>
      </c>
      <c r="E161" s="152">
        <v>12669.59</v>
      </c>
      <c r="F161" s="152" t="s">
        <v>233</v>
      </c>
      <c r="G161" s="152" t="s">
        <v>233</v>
      </c>
      <c r="H161" s="152" t="s">
        <v>232</v>
      </c>
      <c r="I161" s="152" t="s">
        <v>232</v>
      </c>
      <c r="J161" s="152">
        <v>73122.600000000006</v>
      </c>
      <c r="K161" s="153" t="s">
        <v>232</v>
      </c>
      <c r="M161" s="268"/>
      <c r="N161" s="260" t="s">
        <v>265</v>
      </c>
      <c r="O161" s="276">
        <v>139493.46</v>
      </c>
      <c r="Q161" s="268"/>
      <c r="R161" s="260" t="s">
        <v>265</v>
      </c>
      <c r="S161" s="261">
        <v>6</v>
      </c>
      <c r="T161" s="263">
        <v>7</v>
      </c>
      <c r="U161" s="259"/>
      <c r="V161" s="268"/>
      <c r="W161" s="260" t="s">
        <v>265</v>
      </c>
      <c r="X161" s="277">
        <v>100.4</v>
      </c>
      <c r="Y161" s="136" t="s">
        <v>232</v>
      </c>
      <c r="Z161" s="131" t="s">
        <v>232</v>
      </c>
      <c r="AA161" s="282"/>
      <c r="AB161" s="268"/>
      <c r="AC161" s="260" t="s">
        <v>265</v>
      </c>
      <c r="AD161" s="154">
        <v>1.0048999999999999</v>
      </c>
      <c r="AE161" s="155" t="s">
        <v>232</v>
      </c>
      <c r="AF161" s="155">
        <v>25.28</v>
      </c>
      <c r="AG161" s="155" t="s">
        <v>232</v>
      </c>
      <c r="AH161" s="155">
        <v>1.2411000000000001</v>
      </c>
      <c r="AI161" s="155" t="s">
        <v>232</v>
      </c>
      <c r="AJ161" s="155" t="s">
        <v>232</v>
      </c>
      <c r="AK161" s="155" t="s">
        <v>232</v>
      </c>
      <c r="AL161" s="155" t="s">
        <v>232</v>
      </c>
      <c r="AM161" s="156" t="s">
        <v>232</v>
      </c>
      <c r="AO161" s="268"/>
      <c r="AP161" s="260" t="s">
        <v>265</v>
      </c>
      <c r="AQ161" s="131">
        <v>56</v>
      </c>
      <c r="AS161" s="286"/>
      <c r="AT161" s="287"/>
      <c r="AU161" s="288"/>
    </row>
    <row r="162" spans="1:47" x14ac:dyDescent="0.2">
      <c r="A162" s="268"/>
      <c r="B162" s="269" t="s">
        <v>266</v>
      </c>
      <c r="C162" s="140">
        <v>59614.560720000001</v>
      </c>
      <c r="D162" s="141" t="s">
        <v>232</v>
      </c>
      <c r="E162" s="141">
        <v>8185.4319999999998</v>
      </c>
      <c r="F162" s="141" t="s">
        <v>233</v>
      </c>
      <c r="G162" s="141" t="s">
        <v>233</v>
      </c>
      <c r="H162" s="141" t="s">
        <v>232</v>
      </c>
      <c r="I162" s="141" t="s">
        <v>232</v>
      </c>
      <c r="J162" s="141">
        <v>67799.992719999995</v>
      </c>
      <c r="K162" s="142" t="s">
        <v>232</v>
      </c>
      <c r="M162" s="268"/>
      <c r="N162" s="269" t="s">
        <v>266</v>
      </c>
      <c r="O162" s="272">
        <v>128461.04</v>
      </c>
      <c r="Q162" s="268"/>
      <c r="R162" s="269" t="s">
        <v>266</v>
      </c>
      <c r="S162" s="273">
        <v>6</v>
      </c>
      <c r="T162" s="146">
        <v>7</v>
      </c>
      <c r="U162" s="259"/>
      <c r="V162" s="268"/>
      <c r="W162" s="269" t="s">
        <v>266</v>
      </c>
      <c r="X162" s="273">
        <v>100.4</v>
      </c>
      <c r="Y162" s="150" t="s">
        <v>232</v>
      </c>
      <c r="Z162" s="146" t="s">
        <v>232</v>
      </c>
      <c r="AA162" s="282"/>
      <c r="AB162" s="268"/>
      <c r="AC162" s="269" t="s">
        <v>266</v>
      </c>
      <c r="AD162" s="147">
        <v>1.0079</v>
      </c>
      <c r="AE162" s="148" t="s">
        <v>232</v>
      </c>
      <c r="AF162" s="148">
        <v>25.33</v>
      </c>
      <c r="AG162" s="148" t="s">
        <v>232</v>
      </c>
      <c r="AH162" s="148">
        <v>1.244</v>
      </c>
      <c r="AI162" s="148" t="s">
        <v>232</v>
      </c>
      <c r="AJ162" s="148" t="s">
        <v>232</v>
      </c>
      <c r="AK162" s="148" t="s">
        <v>232</v>
      </c>
      <c r="AL162" s="148" t="s">
        <v>232</v>
      </c>
      <c r="AM162" s="149" t="s">
        <v>232</v>
      </c>
      <c r="AO162" s="268"/>
      <c r="AP162" s="269" t="s">
        <v>266</v>
      </c>
      <c r="AQ162" s="274">
        <v>56.8</v>
      </c>
      <c r="AS162" s="286"/>
      <c r="AT162" s="287"/>
      <c r="AU162" s="288"/>
    </row>
    <row r="163" spans="1:47" x14ac:dyDescent="0.2">
      <c r="A163" s="268">
        <v>1894</v>
      </c>
      <c r="B163" s="260" t="s">
        <v>258</v>
      </c>
      <c r="C163" s="137">
        <v>56436.756000000001</v>
      </c>
      <c r="D163" s="152" t="s">
        <v>232</v>
      </c>
      <c r="E163" s="152">
        <v>5784.527</v>
      </c>
      <c r="F163" s="152" t="s">
        <v>233</v>
      </c>
      <c r="G163" s="152" t="s">
        <v>233</v>
      </c>
      <c r="H163" s="152" t="s">
        <v>232</v>
      </c>
      <c r="I163" s="152" t="s">
        <v>232</v>
      </c>
      <c r="J163" s="152">
        <v>62221.283000000003</v>
      </c>
      <c r="K163" s="153" t="s">
        <v>232</v>
      </c>
      <c r="M163" s="268">
        <v>1894</v>
      </c>
      <c r="N163" s="260" t="s">
        <v>258</v>
      </c>
      <c r="O163" s="276">
        <v>121600.39</v>
      </c>
      <c r="Q163" s="268">
        <v>1893</v>
      </c>
      <c r="R163" s="260" t="s">
        <v>258</v>
      </c>
      <c r="S163" s="261">
        <v>6</v>
      </c>
      <c r="T163" s="263">
        <v>7</v>
      </c>
      <c r="U163" s="259"/>
      <c r="V163" s="268">
        <v>1896</v>
      </c>
      <c r="W163" s="260" t="s">
        <v>258</v>
      </c>
      <c r="X163" s="277" t="s">
        <v>232</v>
      </c>
      <c r="Y163" s="136" t="s">
        <v>232</v>
      </c>
      <c r="Z163" s="131" t="s">
        <v>232</v>
      </c>
      <c r="AA163" s="282"/>
      <c r="AB163" s="268">
        <v>1893</v>
      </c>
      <c r="AC163" s="260" t="s">
        <v>258</v>
      </c>
      <c r="AD163" s="154">
        <v>1.0094000000000001</v>
      </c>
      <c r="AE163" s="155" t="s">
        <v>232</v>
      </c>
      <c r="AF163" s="155">
        <v>25.36</v>
      </c>
      <c r="AG163" s="155" t="s">
        <v>232</v>
      </c>
      <c r="AH163" s="155">
        <v>1.2434000000000001</v>
      </c>
      <c r="AI163" s="155" t="s">
        <v>232</v>
      </c>
      <c r="AJ163" s="155" t="s">
        <v>232</v>
      </c>
      <c r="AK163" s="155" t="s">
        <v>232</v>
      </c>
      <c r="AL163" s="155" t="s">
        <v>232</v>
      </c>
      <c r="AM163" s="156" t="s">
        <v>232</v>
      </c>
      <c r="AO163" s="268">
        <v>1934</v>
      </c>
      <c r="AP163" s="260" t="s">
        <v>258</v>
      </c>
      <c r="AQ163" s="131">
        <v>55.9</v>
      </c>
      <c r="AS163" s="286"/>
      <c r="AT163" s="287"/>
      <c r="AU163" s="288"/>
    </row>
    <row r="164" spans="1:47" x14ac:dyDescent="0.2">
      <c r="A164" s="268"/>
      <c r="B164" s="269" t="s">
        <v>260</v>
      </c>
      <c r="C164" s="140">
        <v>51665.305999999997</v>
      </c>
      <c r="D164" s="141" t="s">
        <v>232</v>
      </c>
      <c r="E164" s="141">
        <v>7459.8760000000002</v>
      </c>
      <c r="F164" s="141" t="s">
        <v>233</v>
      </c>
      <c r="G164" s="141" t="s">
        <v>233</v>
      </c>
      <c r="H164" s="141" t="s">
        <v>232</v>
      </c>
      <c r="I164" s="141" t="s">
        <v>232</v>
      </c>
      <c r="J164" s="141">
        <v>59125.182000000001</v>
      </c>
      <c r="K164" s="142" t="s">
        <v>232</v>
      </c>
      <c r="M164" s="268"/>
      <c r="N164" s="269" t="s">
        <v>260</v>
      </c>
      <c r="O164" s="272">
        <v>115092.9</v>
      </c>
      <c r="Q164" s="268"/>
      <c r="R164" s="269" t="s">
        <v>260</v>
      </c>
      <c r="S164" s="273">
        <v>6</v>
      </c>
      <c r="T164" s="146">
        <v>7</v>
      </c>
      <c r="U164" s="259"/>
      <c r="V164" s="268"/>
      <c r="W164" s="269" t="s">
        <v>260</v>
      </c>
      <c r="X164" s="273">
        <v>101.5</v>
      </c>
      <c r="Y164" s="150" t="s">
        <v>232</v>
      </c>
      <c r="Z164" s="146" t="s">
        <v>232</v>
      </c>
      <c r="AA164" s="282"/>
      <c r="AB164" s="268"/>
      <c r="AC164" s="269" t="s">
        <v>260</v>
      </c>
      <c r="AD164" s="147">
        <v>1.0058</v>
      </c>
      <c r="AE164" s="148" t="s">
        <v>232</v>
      </c>
      <c r="AF164" s="148">
        <v>25.312999999999999</v>
      </c>
      <c r="AG164" s="148" t="s">
        <v>232</v>
      </c>
      <c r="AH164" s="148">
        <v>1.2375</v>
      </c>
      <c r="AI164" s="148" t="s">
        <v>232</v>
      </c>
      <c r="AJ164" s="148" t="s">
        <v>232</v>
      </c>
      <c r="AK164" s="148" t="s">
        <v>232</v>
      </c>
      <c r="AL164" s="148" t="s">
        <v>232</v>
      </c>
      <c r="AM164" s="149" t="s">
        <v>232</v>
      </c>
      <c r="AO164" s="268"/>
      <c r="AP164" s="269" t="s">
        <v>260</v>
      </c>
      <c r="AQ164" s="274">
        <v>54.5</v>
      </c>
      <c r="AS164" s="286"/>
      <c r="AT164" s="287"/>
      <c r="AU164" s="288"/>
    </row>
    <row r="165" spans="1:47" x14ac:dyDescent="0.2">
      <c r="A165" s="268"/>
      <c r="B165" s="260" t="s">
        <v>241</v>
      </c>
      <c r="C165" s="137">
        <v>53392.196000000004</v>
      </c>
      <c r="D165" s="152" t="s">
        <v>232</v>
      </c>
      <c r="E165" s="152">
        <v>6854.8969999999999</v>
      </c>
      <c r="F165" s="152" t="s">
        <v>233</v>
      </c>
      <c r="G165" s="152" t="s">
        <v>233</v>
      </c>
      <c r="H165" s="152" t="s">
        <v>232</v>
      </c>
      <c r="I165" s="152" t="s">
        <v>232</v>
      </c>
      <c r="J165" s="152">
        <v>60247.093000000001</v>
      </c>
      <c r="K165" s="153" t="s">
        <v>232</v>
      </c>
      <c r="M165" s="268"/>
      <c r="N165" s="260" t="s">
        <v>241</v>
      </c>
      <c r="O165" s="276">
        <v>119090.54</v>
      </c>
      <c r="Q165" s="268"/>
      <c r="R165" s="260" t="s">
        <v>241</v>
      </c>
      <c r="S165" s="261">
        <v>5</v>
      </c>
      <c r="T165" s="263">
        <v>6</v>
      </c>
      <c r="U165" s="259"/>
      <c r="V165" s="268"/>
      <c r="W165" s="260" t="s">
        <v>241</v>
      </c>
      <c r="X165" s="277">
        <v>100.375</v>
      </c>
      <c r="Y165" s="136" t="s">
        <v>232</v>
      </c>
      <c r="Z165" s="131" t="s">
        <v>232</v>
      </c>
      <c r="AA165" s="282"/>
      <c r="AB165" s="268"/>
      <c r="AC165" s="260" t="s">
        <v>241</v>
      </c>
      <c r="AD165" s="154">
        <v>1.002</v>
      </c>
      <c r="AE165" s="155" t="s">
        <v>232</v>
      </c>
      <c r="AF165" s="155">
        <v>25.21</v>
      </c>
      <c r="AG165" s="155" t="s">
        <v>232</v>
      </c>
      <c r="AH165" s="155">
        <v>1.2335</v>
      </c>
      <c r="AI165" s="155" t="s">
        <v>232</v>
      </c>
      <c r="AJ165" s="155" t="s">
        <v>232</v>
      </c>
      <c r="AK165" s="155" t="s">
        <v>232</v>
      </c>
      <c r="AL165" s="155" t="s">
        <v>232</v>
      </c>
      <c r="AM165" s="156" t="s">
        <v>232</v>
      </c>
      <c r="AO165" s="268"/>
      <c r="AP165" s="260" t="s">
        <v>241</v>
      </c>
      <c r="AQ165" s="131">
        <v>53.7</v>
      </c>
      <c r="AS165" s="286"/>
      <c r="AT165" s="287"/>
      <c r="AU165" s="288"/>
    </row>
    <row r="166" spans="1:47" x14ac:dyDescent="0.2">
      <c r="A166" s="268"/>
      <c r="B166" s="269" t="s">
        <v>261</v>
      </c>
      <c r="C166" s="140">
        <v>54916.444000000003</v>
      </c>
      <c r="D166" s="141" t="s">
        <v>232</v>
      </c>
      <c r="E166" s="141">
        <v>8839.3529999999992</v>
      </c>
      <c r="F166" s="141" t="s">
        <v>233</v>
      </c>
      <c r="G166" s="141" t="s">
        <v>233</v>
      </c>
      <c r="H166" s="141" t="s">
        <v>232</v>
      </c>
      <c r="I166" s="141" t="s">
        <v>232</v>
      </c>
      <c r="J166" s="141">
        <v>63755.797000000006</v>
      </c>
      <c r="K166" s="142" t="s">
        <v>232</v>
      </c>
      <c r="M166" s="268"/>
      <c r="N166" s="269" t="s">
        <v>261</v>
      </c>
      <c r="O166" s="272">
        <v>121709.36</v>
      </c>
      <c r="Q166" s="268"/>
      <c r="R166" s="269" t="s">
        <v>261</v>
      </c>
      <c r="S166" s="273">
        <v>5</v>
      </c>
      <c r="T166" s="146">
        <v>6</v>
      </c>
      <c r="U166" s="259"/>
      <c r="V166" s="268"/>
      <c r="W166" s="269" t="s">
        <v>261</v>
      </c>
      <c r="X166" s="273" t="s">
        <v>232</v>
      </c>
      <c r="Y166" s="150" t="s">
        <v>232</v>
      </c>
      <c r="Z166" s="146" t="s">
        <v>232</v>
      </c>
      <c r="AA166" s="282"/>
      <c r="AB166" s="268"/>
      <c r="AC166" s="269" t="s">
        <v>261</v>
      </c>
      <c r="AD166" s="147">
        <v>1.0024999999999999</v>
      </c>
      <c r="AE166" s="148" t="s">
        <v>232</v>
      </c>
      <c r="AF166" s="148">
        <v>25.22</v>
      </c>
      <c r="AG166" s="148" t="s">
        <v>232</v>
      </c>
      <c r="AH166" s="148">
        <v>1.2331000000000001</v>
      </c>
      <c r="AI166" s="148" t="s">
        <v>232</v>
      </c>
      <c r="AJ166" s="148" t="s">
        <v>232</v>
      </c>
      <c r="AK166" s="148" t="s">
        <v>232</v>
      </c>
      <c r="AL166" s="148" t="s">
        <v>232</v>
      </c>
      <c r="AM166" s="149" t="s">
        <v>232</v>
      </c>
      <c r="AO166" s="268"/>
      <c r="AP166" s="269" t="s">
        <v>261</v>
      </c>
      <c r="AQ166" s="274">
        <v>52.7</v>
      </c>
      <c r="AS166" s="286"/>
      <c r="AT166" s="287"/>
      <c r="AU166" s="288"/>
    </row>
    <row r="167" spans="1:47" x14ac:dyDescent="0.2">
      <c r="A167" s="268"/>
      <c r="B167" s="260" t="s">
        <v>245</v>
      </c>
      <c r="C167" s="137">
        <v>53651.008999999998</v>
      </c>
      <c r="D167" s="152" t="s">
        <v>232</v>
      </c>
      <c r="E167" s="152">
        <v>12061.315000000001</v>
      </c>
      <c r="F167" s="152" t="s">
        <v>233</v>
      </c>
      <c r="G167" s="152" t="s">
        <v>233</v>
      </c>
      <c r="H167" s="152" t="s">
        <v>232</v>
      </c>
      <c r="I167" s="152" t="s">
        <v>232</v>
      </c>
      <c r="J167" s="152">
        <v>65712.323999999993</v>
      </c>
      <c r="K167" s="153" t="s">
        <v>232</v>
      </c>
      <c r="M167" s="268"/>
      <c r="N167" s="260" t="s">
        <v>245</v>
      </c>
      <c r="O167" s="276">
        <v>119635.32</v>
      </c>
      <c r="Q167" s="268"/>
      <c r="R167" s="260" t="s">
        <v>245</v>
      </c>
      <c r="S167" s="261">
        <v>5</v>
      </c>
      <c r="T167" s="263">
        <v>6</v>
      </c>
      <c r="U167" s="259"/>
      <c r="V167" s="268"/>
      <c r="W167" s="260" t="s">
        <v>245</v>
      </c>
      <c r="X167" s="277" t="s">
        <v>232</v>
      </c>
      <c r="Y167" s="136" t="s">
        <v>232</v>
      </c>
      <c r="Z167" s="131" t="s">
        <v>232</v>
      </c>
      <c r="AA167" s="282"/>
      <c r="AB167" s="268"/>
      <c r="AC167" s="260" t="s">
        <v>245</v>
      </c>
      <c r="AD167" s="154">
        <v>1.0012000000000001</v>
      </c>
      <c r="AE167" s="155" t="s">
        <v>232</v>
      </c>
      <c r="AF167" s="155">
        <v>25.303000000000001</v>
      </c>
      <c r="AG167" s="155" t="s">
        <v>232</v>
      </c>
      <c r="AH167" s="155">
        <v>1.2344999999999999</v>
      </c>
      <c r="AI167" s="155" t="s">
        <v>232</v>
      </c>
      <c r="AJ167" s="155" t="s">
        <v>232</v>
      </c>
      <c r="AK167" s="155" t="s">
        <v>232</v>
      </c>
      <c r="AL167" s="155" t="s">
        <v>232</v>
      </c>
      <c r="AM167" s="156" t="s">
        <v>232</v>
      </c>
      <c r="AO167" s="268"/>
      <c r="AP167" s="260" t="s">
        <v>245</v>
      </c>
      <c r="AQ167" s="131">
        <v>52</v>
      </c>
      <c r="AS167" s="286"/>
      <c r="AT167" s="287"/>
      <c r="AU167" s="288"/>
    </row>
    <row r="168" spans="1:47" x14ac:dyDescent="0.2">
      <c r="A168" s="268"/>
      <c r="B168" s="269" t="s">
        <v>240</v>
      </c>
      <c r="C168" s="140">
        <v>52908.014000000003</v>
      </c>
      <c r="D168" s="141" t="s">
        <v>232</v>
      </c>
      <c r="E168" s="141">
        <v>9131.6710000000003</v>
      </c>
      <c r="F168" s="141" t="s">
        <v>233</v>
      </c>
      <c r="G168" s="141" t="s">
        <v>233</v>
      </c>
      <c r="H168" s="141" t="s">
        <v>232</v>
      </c>
      <c r="I168" s="141" t="s">
        <v>232</v>
      </c>
      <c r="J168" s="141">
        <v>62039.685000000005</v>
      </c>
      <c r="K168" s="142" t="s">
        <v>232</v>
      </c>
      <c r="M168" s="268"/>
      <c r="N168" s="269" t="s">
        <v>240</v>
      </c>
      <c r="O168" s="272">
        <v>123271.94</v>
      </c>
      <c r="Q168" s="268"/>
      <c r="R168" s="269" t="s">
        <v>240</v>
      </c>
      <c r="S168" s="273">
        <v>5</v>
      </c>
      <c r="T168" s="146">
        <v>6</v>
      </c>
      <c r="U168" s="259"/>
      <c r="V168" s="268"/>
      <c r="W168" s="269" t="s">
        <v>240</v>
      </c>
      <c r="X168" s="273">
        <v>102</v>
      </c>
      <c r="Y168" s="150" t="s">
        <v>232</v>
      </c>
      <c r="Z168" s="146" t="s">
        <v>232</v>
      </c>
      <c r="AA168" s="282"/>
      <c r="AB168" s="268"/>
      <c r="AC168" s="269" t="s">
        <v>240</v>
      </c>
      <c r="AD168" s="147">
        <v>1.0012000000000001</v>
      </c>
      <c r="AE168" s="148" t="s">
        <v>232</v>
      </c>
      <c r="AF168" s="148">
        <v>25.2</v>
      </c>
      <c r="AG168" s="148" t="s">
        <v>232</v>
      </c>
      <c r="AH168" s="148">
        <v>1.2350000000000001</v>
      </c>
      <c r="AI168" s="148" t="s">
        <v>232</v>
      </c>
      <c r="AJ168" s="148" t="s">
        <v>232</v>
      </c>
      <c r="AK168" s="148" t="s">
        <v>232</v>
      </c>
      <c r="AL168" s="148" t="s">
        <v>232</v>
      </c>
      <c r="AM168" s="149" t="s">
        <v>232</v>
      </c>
      <c r="AO168" s="268"/>
      <c r="AP168" s="269" t="s">
        <v>240</v>
      </c>
      <c r="AQ168" s="274">
        <v>51.3</v>
      </c>
      <c r="AS168" s="286"/>
      <c r="AT168" s="287"/>
      <c r="AU168" s="288"/>
    </row>
    <row r="169" spans="1:47" x14ac:dyDescent="0.2">
      <c r="A169" s="268"/>
      <c r="B169" s="260" t="s">
        <v>244</v>
      </c>
      <c r="C169" s="137">
        <v>46532.53</v>
      </c>
      <c r="D169" s="152" t="s">
        <v>232</v>
      </c>
      <c r="E169" s="152">
        <v>8657.5229999999992</v>
      </c>
      <c r="F169" s="152" t="s">
        <v>233</v>
      </c>
      <c r="G169" s="152" t="s">
        <v>233</v>
      </c>
      <c r="H169" s="152" t="s">
        <v>232</v>
      </c>
      <c r="I169" s="152" t="s">
        <v>232</v>
      </c>
      <c r="J169" s="152">
        <v>55190.053</v>
      </c>
      <c r="K169" s="153" t="s">
        <v>232</v>
      </c>
      <c r="M169" s="268"/>
      <c r="N169" s="260" t="s">
        <v>244</v>
      </c>
      <c r="O169" s="276">
        <v>114382.08</v>
      </c>
      <c r="Q169" s="268"/>
      <c r="R169" s="260" t="s">
        <v>244</v>
      </c>
      <c r="S169" s="261">
        <v>5</v>
      </c>
      <c r="T169" s="263">
        <v>6</v>
      </c>
      <c r="U169" s="259"/>
      <c r="V169" s="268"/>
      <c r="W169" s="260" t="s">
        <v>244</v>
      </c>
      <c r="X169" s="277">
        <v>102</v>
      </c>
      <c r="Y169" s="136" t="s">
        <v>232</v>
      </c>
      <c r="Z169" s="131" t="s">
        <v>232</v>
      </c>
      <c r="AA169" s="282"/>
      <c r="AB169" s="268"/>
      <c r="AC169" s="260" t="s">
        <v>244</v>
      </c>
      <c r="AD169" s="154">
        <v>1.0024999999999999</v>
      </c>
      <c r="AE169" s="155" t="s">
        <v>232</v>
      </c>
      <c r="AF169" s="155">
        <v>25.27</v>
      </c>
      <c r="AG169" s="155" t="s">
        <v>232</v>
      </c>
      <c r="AH169" s="155">
        <v>1.2374000000000001</v>
      </c>
      <c r="AI169" s="155" t="s">
        <v>232</v>
      </c>
      <c r="AJ169" s="155" t="s">
        <v>232</v>
      </c>
      <c r="AK169" s="155" t="s">
        <v>232</v>
      </c>
      <c r="AL169" s="155" t="s">
        <v>232</v>
      </c>
      <c r="AM169" s="156" t="s">
        <v>232</v>
      </c>
      <c r="AO169" s="268"/>
      <c r="AP169" s="260" t="s">
        <v>244</v>
      </c>
      <c r="AQ169" s="131">
        <v>50.7</v>
      </c>
      <c r="AS169" s="286"/>
      <c r="AT169" s="287"/>
      <c r="AU169" s="288"/>
    </row>
    <row r="170" spans="1:47" x14ac:dyDescent="0.2">
      <c r="A170" s="268"/>
      <c r="B170" s="269" t="s">
        <v>262</v>
      </c>
      <c r="C170" s="140">
        <v>48538.569000000003</v>
      </c>
      <c r="D170" s="141" t="s">
        <v>232</v>
      </c>
      <c r="E170" s="141">
        <v>7765.5569999999998</v>
      </c>
      <c r="F170" s="141" t="s">
        <v>233</v>
      </c>
      <c r="G170" s="141" t="s">
        <v>233</v>
      </c>
      <c r="H170" s="141" t="s">
        <v>232</v>
      </c>
      <c r="I170" s="141" t="s">
        <v>232</v>
      </c>
      <c r="J170" s="141">
        <v>56304.126000000004</v>
      </c>
      <c r="K170" s="142" t="s">
        <v>232</v>
      </c>
      <c r="M170" s="268"/>
      <c r="N170" s="269" t="s">
        <v>262</v>
      </c>
      <c r="O170" s="272">
        <v>114751.4</v>
      </c>
      <c r="Q170" s="268"/>
      <c r="R170" s="269" t="s">
        <v>262</v>
      </c>
      <c r="S170" s="273">
        <v>5</v>
      </c>
      <c r="T170" s="146">
        <v>6</v>
      </c>
      <c r="U170" s="259"/>
      <c r="V170" s="268"/>
      <c r="W170" s="269" t="s">
        <v>262</v>
      </c>
      <c r="X170" s="273" t="s">
        <v>232</v>
      </c>
      <c r="Y170" s="150" t="s">
        <v>232</v>
      </c>
      <c r="Z170" s="146" t="s">
        <v>232</v>
      </c>
      <c r="AA170" s="282"/>
      <c r="AB170" s="268"/>
      <c r="AC170" s="269" t="s">
        <v>262</v>
      </c>
      <c r="AD170" s="147">
        <v>1.0024</v>
      </c>
      <c r="AE170" s="148" t="s">
        <v>232</v>
      </c>
      <c r="AF170" s="148">
        <v>25.39</v>
      </c>
      <c r="AG170" s="148" t="s">
        <v>232</v>
      </c>
      <c r="AH170" s="148">
        <v>1.2412999999999998</v>
      </c>
      <c r="AI170" s="148" t="s">
        <v>232</v>
      </c>
      <c r="AJ170" s="148" t="s">
        <v>232</v>
      </c>
      <c r="AK170" s="148" t="s">
        <v>232</v>
      </c>
      <c r="AL170" s="148" t="s">
        <v>232</v>
      </c>
      <c r="AM170" s="149" t="s">
        <v>232</v>
      </c>
      <c r="AO170" s="268"/>
      <c r="AP170" s="269" t="s">
        <v>262</v>
      </c>
      <c r="AQ170" s="274">
        <v>50.9</v>
      </c>
      <c r="AS170" s="286"/>
      <c r="AT170" s="287"/>
      <c r="AU170" s="288"/>
    </row>
    <row r="171" spans="1:47" x14ac:dyDescent="0.2">
      <c r="A171" s="268"/>
      <c r="B171" s="260" t="s">
        <v>263</v>
      </c>
      <c r="C171" s="137">
        <v>52899.601000000002</v>
      </c>
      <c r="D171" s="152" t="s">
        <v>232</v>
      </c>
      <c r="E171" s="152">
        <v>6975.44</v>
      </c>
      <c r="F171" s="152" t="s">
        <v>233</v>
      </c>
      <c r="G171" s="152" t="s">
        <v>233</v>
      </c>
      <c r="H171" s="152" t="s">
        <v>232</v>
      </c>
      <c r="I171" s="152" t="s">
        <v>232</v>
      </c>
      <c r="J171" s="152">
        <v>59875.041000000005</v>
      </c>
      <c r="K171" s="153" t="s">
        <v>232</v>
      </c>
      <c r="M171" s="268"/>
      <c r="N171" s="260" t="s">
        <v>263</v>
      </c>
      <c r="O171" s="276">
        <v>116664.66</v>
      </c>
      <c r="Q171" s="268"/>
      <c r="R171" s="260" t="s">
        <v>263</v>
      </c>
      <c r="S171" s="261">
        <v>5</v>
      </c>
      <c r="T171" s="263">
        <v>6</v>
      </c>
      <c r="U171" s="259"/>
      <c r="V171" s="268"/>
      <c r="W171" s="260" t="s">
        <v>263</v>
      </c>
      <c r="X171" s="277" t="s">
        <v>232</v>
      </c>
      <c r="Y171" s="136" t="s">
        <v>232</v>
      </c>
      <c r="Z171" s="131" t="s">
        <v>232</v>
      </c>
      <c r="AA171" s="282"/>
      <c r="AB171" s="268"/>
      <c r="AC171" s="260" t="s">
        <v>263</v>
      </c>
      <c r="AD171" s="154">
        <v>0.99853999999999998</v>
      </c>
      <c r="AE171" s="155" t="s">
        <v>232</v>
      </c>
      <c r="AF171" s="155">
        <v>25.213000000000001</v>
      </c>
      <c r="AG171" s="155" t="s">
        <v>232</v>
      </c>
      <c r="AH171" s="155">
        <v>1.2381199999999999</v>
      </c>
      <c r="AI171" s="155" t="s">
        <v>232</v>
      </c>
      <c r="AJ171" s="155" t="s">
        <v>232</v>
      </c>
      <c r="AK171" s="155" t="s">
        <v>232</v>
      </c>
      <c r="AL171" s="155" t="s">
        <v>232</v>
      </c>
      <c r="AM171" s="156" t="s">
        <v>232</v>
      </c>
      <c r="AO171" s="268"/>
      <c r="AP171" s="260" t="s">
        <v>263</v>
      </c>
      <c r="AQ171" s="131">
        <v>52.1</v>
      </c>
      <c r="AS171" s="286"/>
      <c r="AT171" s="287"/>
      <c r="AU171" s="288"/>
    </row>
    <row r="172" spans="1:47" x14ac:dyDescent="0.2">
      <c r="A172" s="268"/>
      <c r="B172" s="269" t="s">
        <v>264</v>
      </c>
      <c r="C172" s="140">
        <v>50933.08</v>
      </c>
      <c r="D172" s="141" t="s">
        <v>232</v>
      </c>
      <c r="E172" s="141">
        <v>6712.5</v>
      </c>
      <c r="F172" s="141" t="s">
        <v>233</v>
      </c>
      <c r="G172" s="141" t="s">
        <v>233</v>
      </c>
      <c r="H172" s="141" t="s">
        <v>232</v>
      </c>
      <c r="I172" s="141" t="s">
        <v>232</v>
      </c>
      <c r="J172" s="141">
        <v>57645.58</v>
      </c>
      <c r="K172" s="142" t="s">
        <v>232</v>
      </c>
      <c r="M172" s="268"/>
      <c r="N172" s="269" t="s">
        <v>264</v>
      </c>
      <c r="O172" s="272">
        <v>113772.7</v>
      </c>
      <c r="Q172" s="268"/>
      <c r="R172" s="269" t="s">
        <v>264</v>
      </c>
      <c r="S172" s="273">
        <v>5</v>
      </c>
      <c r="T172" s="146">
        <v>6</v>
      </c>
      <c r="U172" s="259"/>
      <c r="V172" s="268"/>
      <c r="W172" s="269" t="s">
        <v>264</v>
      </c>
      <c r="X172" s="273" t="s">
        <v>232</v>
      </c>
      <c r="Y172" s="150" t="s">
        <v>232</v>
      </c>
      <c r="Z172" s="146" t="s">
        <v>232</v>
      </c>
      <c r="AA172" s="282"/>
      <c r="AB172" s="268"/>
      <c r="AC172" s="269" t="s">
        <v>264</v>
      </c>
      <c r="AD172" s="147">
        <v>1.0015499999999999</v>
      </c>
      <c r="AE172" s="148" t="s">
        <v>232</v>
      </c>
      <c r="AF172" s="148">
        <v>25.24</v>
      </c>
      <c r="AG172" s="148" t="s">
        <v>232</v>
      </c>
      <c r="AH172" s="148">
        <v>1.2403</v>
      </c>
      <c r="AI172" s="148" t="s">
        <v>232</v>
      </c>
      <c r="AJ172" s="148" t="s">
        <v>232</v>
      </c>
      <c r="AK172" s="148" t="s">
        <v>232</v>
      </c>
      <c r="AL172" s="148" t="s">
        <v>232</v>
      </c>
      <c r="AM172" s="149" t="s">
        <v>232</v>
      </c>
      <c r="AO172" s="268"/>
      <c r="AP172" s="269" t="s">
        <v>264</v>
      </c>
      <c r="AQ172" s="274">
        <v>52.4</v>
      </c>
      <c r="AS172" s="286"/>
      <c r="AT172" s="287"/>
      <c r="AU172" s="288"/>
    </row>
    <row r="173" spans="1:47" x14ac:dyDescent="0.2">
      <c r="A173" s="268"/>
      <c r="B173" s="260" t="s">
        <v>265</v>
      </c>
      <c r="C173" s="137">
        <v>47253.372000000003</v>
      </c>
      <c r="D173" s="152" t="s">
        <v>232</v>
      </c>
      <c r="E173" s="152">
        <v>2027.0060000000001</v>
      </c>
      <c r="F173" s="152" t="s">
        <v>233</v>
      </c>
      <c r="G173" s="152" t="s">
        <v>233</v>
      </c>
      <c r="H173" s="152" t="s">
        <v>232</v>
      </c>
      <c r="I173" s="152" t="s">
        <v>232</v>
      </c>
      <c r="J173" s="152">
        <v>49280.378000000004</v>
      </c>
      <c r="K173" s="153" t="s">
        <v>232</v>
      </c>
      <c r="M173" s="268"/>
      <c r="N173" s="260" t="s">
        <v>265</v>
      </c>
      <c r="O173" s="276">
        <v>110739.45</v>
      </c>
      <c r="Q173" s="268"/>
      <c r="R173" s="260" t="s">
        <v>265</v>
      </c>
      <c r="S173" s="261">
        <v>6</v>
      </c>
      <c r="T173" s="263">
        <v>7</v>
      </c>
      <c r="U173" s="259"/>
      <c r="V173" s="268"/>
      <c r="W173" s="260" t="s">
        <v>265</v>
      </c>
      <c r="X173" s="277" t="s">
        <v>232</v>
      </c>
      <c r="Y173" s="136" t="s">
        <v>232</v>
      </c>
      <c r="Z173" s="131" t="s">
        <v>232</v>
      </c>
      <c r="AA173" s="282"/>
      <c r="AB173" s="268"/>
      <c r="AC173" s="260" t="s">
        <v>265</v>
      </c>
      <c r="AD173" s="154">
        <v>1.0066999999999999</v>
      </c>
      <c r="AE173" s="155" t="s">
        <v>232</v>
      </c>
      <c r="AF173" s="155">
        <v>25.35</v>
      </c>
      <c r="AG173" s="155" t="s">
        <v>232</v>
      </c>
      <c r="AH173" s="155">
        <v>1.2451999999999999</v>
      </c>
      <c r="AI173" s="155" t="s">
        <v>232</v>
      </c>
      <c r="AJ173" s="155" t="s">
        <v>232</v>
      </c>
      <c r="AK173" s="155" t="s">
        <v>232</v>
      </c>
      <c r="AL173" s="155" t="s">
        <v>232</v>
      </c>
      <c r="AM173" s="156" t="s">
        <v>232</v>
      </c>
      <c r="AO173" s="268"/>
      <c r="AP173" s="260" t="s">
        <v>265</v>
      </c>
      <c r="AQ173" s="131">
        <v>53.4</v>
      </c>
      <c r="AS173" s="286"/>
      <c r="AT173" s="287"/>
      <c r="AU173" s="288"/>
    </row>
    <row r="174" spans="1:47" x14ac:dyDescent="0.2">
      <c r="A174" s="268"/>
      <c r="B174" s="269" t="s">
        <v>266</v>
      </c>
      <c r="C174" s="140">
        <v>44501.370450000002</v>
      </c>
      <c r="D174" s="141" t="s">
        <v>232</v>
      </c>
      <c r="E174" s="141">
        <v>1610.55495</v>
      </c>
      <c r="F174" s="141" t="s">
        <v>233</v>
      </c>
      <c r="G174" s="141" t="s">
        <v>233</v>
      </c>
      <c r="H174" s="141" t="s">
        <v>232</v>
      </c>
      <c r="I174" s="141" t="s">
        <v>232</v>
      </c>
      <c r="J174" s="141">
        <v>46111.9254</v>
      </c>
      <c r="K174" s="142" t="s">
        <v>232</v>
      </c>
      <c r="M174" s="268"/>
      <c r="N174" s="269" t="s">
        <v>266</v>
      </c>
      <c r="O174" s="272">
        <v>103117.22</v>
      </c>
      <c r="Q174" s="268"/>
      <c r="R174" s="269" t="s">
        <v>266</v>
      </c>
      <c r="S174" s="273">
        <v>6</v>
      </c>
      <c r="T174" s="146">
        <v>7</v>
      </c>
      <c r="U174" s="259"/>
      <c r="V174" s="268"/>
      <c r="W174" s="269" t="s">
        <v>266</v>
      </c>
      <c r="X174" s="273">
        <v>102.3</v>
      </c>
      <c r="Y174" s="150" t="s">
        <v>232</v>
      </c>
      <c r="Z174" s="146" t="s">
        <v>232</v>
      </c>
      <c r="AA174" s="282"/>
      <c r="AB174" s="268"/>
      <c r="AC174" s="269" t="s">
        <v>266</v>
      </c>
      <c r="AD174" s="147">
        <v>1.0077</v>
      </c>
      <c r="AE174" s="148" t="s">
        <v>232</v>
      </c>
      <c r="AF174" s="148">
        <v>25.37</v>
      </c>
      <c r="AG174" s="148" t="s">
        <v>232</v>
      </c>
      <c r="AH174" s="148">
        <v>1.2466999999999999</v>
      </c>
      <c r="AI174" s="148" t="s">
        <v>232</v>
      </c>
      <c r="AJ174" s="148" t="s">
        <v>232</v>
      </c>
      <c r="AK174" s="148" t="s">
        <v>232</v>
      </c>
      <c r="AL174" s="148" t="s">
        <v>232</v>
      </c>
      <c r="AM174" s="149" t="s">
        <v>232</v>
      </c>
      <c r="AO174" s="268"/>
      <c r="AP174" s="269" t="s">
        <v>266</v>
      </c>
      <c r="AQ174" s="274">
        <v>53.9</v>
      </c>
      <c r="AS174" s="286"/>
      <c r="AT174" s="287"/>
      <c r="AU174" s="288"/>
    </row>
    <row r="175" spans="1:47" x14ac:dyDescent="0.2">
      <c r="A175" s="268">
        <v>1895</v>
      </c>
      <c r="B175" s="260" t="s">
        <v>258</v>
      </c>
      <c r="C175" s="137">
        <v>43357.447999999997</v>
      </c>
      <c r="D175" s="152" t="s">
        <v>232</v>
      </c>
      <c r="E175" s="152">
        <v>1618.2909999999999</v>
      </c>
      <c r="F175" s="152" t="s">
        <v>233</v>
      </c>
      <c r="G175" s="152" t="s">
        <v>233</v>
      </c>
      <c r="H175" s="152" t="s">
        <v>232</v>
      </c>
      <c r="I175" s="152" t="s">
        <v>232</v>
      </c>
      <c r="J175" s="152">
        <v>44975.738999999994</v>
      </c>
      <c r="K175" s="153" t="s">
        <v>232</v>
      </c>
      <c r="M175" s="268">
        <v>1895</v>
      </c>
      <c r="N175" s="260" t="s">
        <v>258</v>
      </c>
      <c r="O175" s="276">
        <v>98244.42</v>
      </c>
      <c r="Q175" s="268">
        <v>1894</v>
      </c>
      <c r="R175" s="260" t="s">
        <v>258</v>
      </c>
      <c r="S175" s="261">
        <v>6</v>
      </c>
      <c r="T175" s="263">
        <v>7</v>
      </c>
      <c r="U175" s="259"/>
      <c r="V175" s="268">
        <v>1897</v>
      </c>
      <c r="W175" s="260" t="s">
        <v>258</v>
      </c>
      <c r="X175" s="277" t="s">
        <v>232</v>
      </c>
      <c r="Y175" s="136" t="s">
        <v>232</v>
      </c>
      <c r="Z175" s="131" t="s">
        <v>232</v>
      </c>
      <c r="AA175" s="282"/>
      <c r="AB175" s="268">
        <v>1894</v>
      </c>
      <c r="AC175" s="260" t="s">
        <v>258</v>
      </c>
      <c r="AD175" s="154">
        <v>1.0097499999999999</v>
      </c>
      <c r="AE175" s="155" t="s">
        <v>232</v>
      </c>
      <c r="AF175" s="155">
        <v>25.413</v>
      </c>
      <c r="AG175" s="155" t="s">
        <v>232</v>
      </c>
      <c r="AH175" s="155">
        <v>1.2439</v>
      </c>
      <c r="AI175" s="155" t="s">
        <v>232</v>
      </c>
      <c r="AJ175" s="155" t="s">
        <v>232</v>
      </c>
      <c r="AK175" s="155" t="s">
        <v>232</v>
      </c>
      <c r="AL175" s="155" t="s">
        <v>232</v>
      </c>
      <c r="AM175" s="156" t="s">
        <v>232</v>
      </c>
      <c r="AO175" s="268">
        <v>1935</v>
      </c>
      <c r="AP175" s="260" t="s">
        <v>258</v>
      </c>
      <c r="AQ175" s="131">
        <v>53.2</v>
      </c>
      <c r="AS175" s="286"/>
      <c r="AT175" s="287"/>
      <c r="AU175" s="288"/>
    </row>
    <row r="176" spans="1:47" x14ac:dyDescent="0.2">
      <c r="A176" s="268"/>
      <c r="B176" s="269" t="s">
        <v>260</v>
      </c>
      <c r="C176" s="140">
        <v>43776.502</v>
      </c>
      <c r="D176" s="141" t="s">
        <v>232</v>
      </c>
      <c r="E176" s="289" t="s">
        <v>233</v>
      </c>
      <c r="F176" s="141" t="s">
        <v>233</v>
      </c>
      <c r="G176" s="141" t="s">
        <v>233</v>
      </c>
      <c r="H176" s="141" t="s">
        <v>232</v>
      </c>
      <c r="I176" s="141" t="s">
        <v>232</v>
      </c>
      <c r="J176" s="141">
        <v>43776.502</v>
      </c>
      <c r="K176" s="142" t="s">
        <v>232</v>
      </c>
      <c r="M176" s="268"/>
      <c r="N176" s="269" t="s">
        <v>260</v>
      </c>
      <c r="O176" s="272">
        <v>95313.76</v>
      </c>
      <c r="Q176" s="268"/>
      <c r="R176" s="269" t="s">
        <v>260</v>
      </c>
      <c r="S176" s="273">
        <v>6</v>
      </c>
      <c r="T176" s="146">
        <v>7</v>
      </c>
      <c r="U176" s="259"/>
      <c r="V176" s="268"/>
      <c r="W176" s="269" t="s">
        <v>260</v>
      </c>
      <c r="X176" s="273" t="s">
        <v>232</v>
      </c>
      <c r="Y176" s="150" t="s">
        <v>232</v>
      </c>
      <c r="Z176" s="146" t="s">
        <v>232</v>
      </c>
      <c r="AA176" s="282"/>
      <c r="AB176" s="268"/>
      <c r="AC176" s="269" t="s">
        <v>260</v>
      </c>
      <c r="AD176" s="147">
        <v>1.0090399999999999</v>
      </c>
      <c r="AE176" s="148" t="s">
        <v>232</v>
      </c>
      <c r="AF176" s="148">
        <v>25.408999999999999</v>
      </c>
      <c r="AG176" s="148" t="s">
        <v>232</v>
      </c>
      <c r="AH176" s="148">
        <v>1.24088</v>
      </c>
      <c r="AI176" s="148" t="s">
        <v>232</v>
      </c>
      <c r="AJ176" s="148" t="s">
        <v>232</v>
      </c>
      <c r="AK176" s="148" t="s">
        <v>232</v>
      </c>
      <c r="AL176" s="148" t="s">
        <v>232</v>
      </c>
      <c r="AM176" s="149" t="s">
        <v>232</v>
      </c>
      <c r="AO176" s="268"/>
      <c r="AP176" s="269" t="s">
        <v>260</v>
      </c>
      <c r="AQ176" s="274">
        <v>53.3</v>
      </c>
      <c r="AS176" s="286"/>
      <c r="AT176" s="287"/>
      <c r="AU176" s="288"/>
    </row>
    <row r="177" spans="1:47" x14ac:dyDescent="0.2">
      <c r="A177" s="268"/>
      <c r="B177" s="260" t="s">
        <v>241</v>
      </c>
      <c r="C177" s="137">
        <v>45394.027000000002</v>
      </c>
      <c r="D177" s="152" t="s">
        <v>232</v>
      </c>
      <c r="E177" s="290" t="s">
        <v>233</v>
      </c>
      <c r="F177" s="152" t="s">
        <v>233</v>
      </c>
      <c r="G177" s="152" t="s">
        <v>233</v>
      </c>
      <c r="H177" s="152" t="s">
        <v>232</v>
      </c>
      <c r="I177" s="152" t="s">
        <v>232</v>
      </c>
      <c r="J177" s="152">
        <v>45394.027000000002</v>
      </c>
      <c r="K177" s="153" t="s">
        <v>232</v>
      </c>
      <c r="M177" s="268"/>
      <c r="N177" s="260" t="s">
        <v>241</v>
      </c>
      <c r="O177" s="276">
        <v>101610.02</v>
      </c>
      <c r="Q177" s="268"/>
      <c r="R177" s="260" t="s">
        <v>241</v>
      </c>
      <c r="S177" s="261">
        <v>6</v>
      </c>
      <c r="T177" s="263">
        <v>7</v>
      </c>
      <c r="U177" s="259"/>
      <c r="V177" s="268"/>
      <c r="W177" s="260" t="s">
        <v>241</v>
      </c>
      <c r="X177" s="277" t="s">
        <v>232</v>
      </c>
      <c r="Y177" s="136" t="s">
        <v>232</v>
      </c>
      <c r="Z177" s="131" t="s">
        <v>232</v>
      </c>
      <c r="AA177" s="282"/>
      <c r="AB177" s="268"/>
      <c r="AC177" s="260" t="s">
        <v>241</v>
      </c>
      <c r="AD177" s="154">
        <v>1.0018</v>
      </c>
      <c r="AE177" s="155" t="s">
        <v>232</v>
      </c>
      <c r="AF177" s="155">
        <v>25.24</v>
      </c>
      <c r="AG177" s="155" t="s">
        <v>232</v>
      </c>
      <c r="AH177" s="155">
        <v>1.2350000000000001</v>
      </c>
      <c r="AI177" s="155" t="s">
        <v>232</v>
      </c>
      <c r="AJ177" s="155" t="s">
        <v>232</v>
      </c>
      <c r="AK177" s="155" t="s">
        <v>232</v>
      </c>
      <c r="AL177" s="155" t="s">
        <v>232</v>
      </c>
      <c r="AM177" s="156" t="s">
        <v>232</v>
      </c>
      <c r="AO177" s="268"/>
      <c r="AP177" s="260" t="s">
        <v>241</v>
      </c>
      <c r="AQ177" s="131">
        <v>54.4</v>
      </c>
      <c r="AS177" s="286"/>
      <c r="AT177" s="287"/>
      <c r="AU177" s="288"/>
    </row>
    <row r="178" spans="1:47" x14ac:dyDescent="0.2">
      <c r="A178" s="268"/>
      <c r="B178" s="269" t="s">
        <v>261</v>
      </c>
      <c r="C178" s="140">
        <v>52524.696000000004</v>
      </c>
      <c r="D178" s="141" t="s">
        <v>232</v>
      </c>
      <c r="E178" s="141">
        <v>3287.6129999999998</v>
      </c>
      <c r="F178" s="141" t="s">
        <v>233</v>
      </c>
      <c r="G178" s="141" t="s">
        <v>233</v>
      </c>
      <c r="H178" s="141" t="s">
        <v>232</v>
      </c>
      <c r="I178" s="141" t="s">
        <v>232</v>
      </c>
      <c r="J178" s="141">
        <v>55812.309000000001</v>
      </c>
      <c r="K178" s="142" t="s">
        <v>232</v>
      </c>
      <c r="M178" s="268"/>
      <c r="N178" s="269" t="s">
        <v>261</v>
      </c>
      <c r="O178" s="272">
        <v>108297</v>
      </c>
      <c r="Q178" s="268"/>
      <c r="R178" s="269" t="s">
        <v>261</v>
      </c>
      <c r="S178" s="273">
        <v>6</v>
      </c>
      <c r="T178" s="146">
        <v>7</v>
      </c>
      <c r="U178" s="259"/>
      <c r="V178" s="268"/>
      <c r="W178" s="269" t="s">
        <v>261</v>
      </c>
      <c r="X178" s="273">
        <v>102</v>
      </c>
      <c r="Y178" s="150" t="s">
        <v>232</v>
      </c>
      <c r="Z178" s="146" t="s">
        <v>232</v>
      </c>
      <c r="AA178" s="282"/>
      <c r="AB178" s="268"/>
      <c r="AC178" s="269" t="s">
        <v>261</v>
      </c>
      <c r="AD178" s="147">
        <v>1.0026999999999999</v>
      </c>
      <c r="AE178" s="148" t="s">
        <v>232</v>
      </c>
      <c r="AF178" s="148">
        <v>25.263000000000002</v>
      </c>
      <c r="AG178" s="148" t="s">
        <v>232</v>
      </c>
      <c r="AH178" s="148">
        <v>1.2361599999999999</v>
      </c>
      <c r="AI178" s="148" t="s">
        <v>232</v>
      </c>
      <c r="AJ178" s="148" t="s">
        <v>232</v>
      </c>
      <c r="AK178" s="148" t="s">
        <v>232</v>
      </c>
      <c r="AL178" s="148" t="s">
        <v>232</v>
      </c>
      <c r="AM178" s="149" t="s">
        <v>232</v>
      </c>
      <c r="AO178" s="268"/>
      <c r="AP178" s="269" t="s">
        <v>261</v>
      </c>
      <c r="AQ178" s="274">
        <v>55.2</v>
      </c>
      <c r="AS178" s="286"/>
      <c r="AT178" s="287"/>
      <c r="AU178" s="288"/>
    </row>
    <row r="179" spans="1:47" x14ac:dyDescent="0.2">
      <c r="A179" s="268"/>
      <c r="B179" s="260" t="s">
        <v>245</v>
      </c>
      <c r="C179" s="137">
        <v>58167.942000000003</v>
      </c>
      <c r="D179" s="152" t="s">
        <v>232</v>
      </c>
      <c r="E179" s="152">
        <v>1922.9929999999999</v>
      </c>
      <c r="F179" s="152" t="s">
        <v>233</v>
      </c>
      <c r="G179" s="152" t="s">
        <v>233</v>
      </c>
      <c r="H179" s="152" t="s">
        <v>232</v>
      </c>
      <c r="I179" s="152" t="s">
        <v>232</v>
      </c>
      <c r="J179" s="152">
        <v>60090.935000000005</v>
      </c>
      <c r="K179" s="153" t="s">
        <v>232</v>
      </c>
      <c r="M179" s="268"/>
      <c r="N179" s="260" t="s">
        <v>245</v>
      </c>
      <c r="O179" s="276">
        <v>113356.76</v>
      </c>
      <c r="Q179" s="268"/>
      <c r="R179" s="260" t="s">
        <v>245</v>
      </c>
      <c r="S179" s="261">
        <v>6</v>
      </c>
      <c r="T179" s="263">
        <v>7</v>
      </c>
      <c r="U179" s="259"/>
      <c r="V179" s="268"/>
      <c r="W179" s="260" t="s">
        <v>245</v>
      </c>
      <c r="X179" s="277" t="s">
        <v>232</v>
      </c>
      <c r="Y179" s="136" t="s">
        <v>232</v>
      </c>
      <c r="Z179" s="131" t="s">
        <v>232</v>
      </c>
      <c r="AA179" s="282"/>
      <c r="AB179" s="268"/>
      <c r="AC179" s="260" t="s">
        <v>245</v>
      </c>
      <c r="AD179" s="154">
        <v>1.0068999999999999</v>
      </c>
      <c r="AE179" s="155" t="s">
        <v>232</v>
      </c>
      <c r="AF179" s="155">
        <v>25.35</v>
      </c>
      <c r="AG179" s="155" t="s">
        <v>232</v>
      </c>
      <c r="AH179" s="155">
        <v>1.2415</v>
      </c>
      <c r="AI179" s="155" t="s">
        <v>232</v>
      </c>
      <c r="AJ179" s="155" t="s">
        <v>232</v>
      </c>
      <c r="AK179" s="155" t="s">
        <v>232</v>
      </c>
      <c r="AL179" s="155" t="s">
        <v>232</v>
      </c>
      <c r="AM179" s="156" t="s">
        <v>232</v>
      </c>
      <c r="AO179" s="268"/>
      <c r="AP179" s="260" t="s">
        <v>245</v>
      </c>
      <c r="AQ179" s="131">
        <v>57.2</v>
      </c>
      <c r="AS179" s="286"/>
      <c r="AT179" s="287"/>
      <c r="AU179" s="288"/>
    </row>
    <row r="180" spans="1:47" x14ac:dyDescent="0.2">
      <c r="A180" s="268"/>
      <c r="B180" s="269" t="s">
        <v>240</v>
      </c>
      <c r="C180" s="140">
        <v>57360.384100000003</v>
      </c>
      <c r="D180" s="141" t="s">
        <v>232</v>
      </c>
      <c r="E180" s="141">
        <v>8062.5065500000001</v>
      </c>
      <c r="F180" s="141" t="s">
        <v>233</v>
      </c>
      <c r="G180" s="141" t="s">
        <v>233</v>
      </c>
      <c r="H180" s="141" t="s">
        <v>232</v>
      </c>
      <c r="I180" s="141" t="s">
        <v>232</v>
      </c>
      <c r="J180" s="141">
        <v>65422.890650000001</v>
      </c>
      <c r="K180" s="142" t="s">
        <v>232</v>
      </c>
      <c r="M180" s="268"/>
      <c r="N180" s="269" t="s">
        <v>240</v>
      </c>
      <c r="O180" s="272">
        <v>118105.41</v>
      </c>
      <c r="Q180" s="268"/>
      <c r="R180" s="269" t="s">
        <v>240</v>
      </c>
      <c r="S180" s="273">
        <v>6</v>
      </c>
      <c r="T180" s="146">
        <v>7</v>
      </c>
      <c r="U180" s="259"/>
      <c r="V180" s="268"/>
      <c r="W180" s="269" t="s">
        <v>240</v>
      </c>
      <c r="X180" s="273" t="s">
        <v>232</v>
      </c>
      <c r="Y180" s="150" t="s">
        <v>232</v>
      </c>
      <c r="Z180" s="146" t="s">
        <v>232</v>
      </c>
      <c r="AA180" s="282"/>
      <c r="AB180" s="268"/>
      <c r="AC180" s="269" t="s">
        <v>240</v>
      </c>
      <c r="AD180" s="147">
        <v>1.0051000000000001</v>
      </c>
      <c r="AE180" s="148" t="s">
        <v>232</v>
      </c>
      <c r="AF180" s="148">
        <v>25.28</v>
      </c>
      <c r="AG180" s="148" t="s">
        <v>232</v>
      </c>
      <c r="AH180" s="148">
        <v>1.2396</v>
      </c>
      <c r="AI180" s="148" t="s">
        <v>232</v>
      </c>
      <c r="AJ180" s="148" t="s">
        <v>232</v>
      </c>
      <c r="AK180" s="148" t="s">
        <v>232</v>
      </c>
      <c r="AL180" s="148" t="s">
        <v>232</v>
      </c>
      <c r="AM180" s="149" t="s">
        <v>232</v>
      </c>
      <c r="AO180" s="268"/>
      <c r="AP180" s="269" t="s">
        <v>240</v>
      </c>
      <c r="AQ180" s="274">
        <v>57.5</v>
      </c>
      <c r="AS180" s="286"/>
      <c r="AT180" s="287"/>
      <c r="AU180" s="288"/>
    </row>
    <row r="181" spans="1:47" x14ac:dyDescent="0.2">
      <c r="A181" s="268"/>
      <c r="B181" s="260" t="s">
        <v>244</v>
      </c>
      <c r="C181" s="137">
        <v>57154.652000000002</v>
      </c>
      <c r="D181" s="152" t="s">
        <v>232</v>
      </c>
      <c r="E181" s="152">
        <v>11784.205</v>
      </c>
      <c r="F181" s="152" t="s">
        <v>233</v>
      </c>
      <c r="G181" s="152" t="s">
        <v>233</v>
      </c>
      <c r="H181" s="152" t="s">
        <v>232</v>
      </c>
      <c r="I181" s="152" t="s">
        <v>232</v>
      </c>
      <c r="J181" s="152">
        <v>68938.857000000004</v>
      </c>
      <c r="K181" s="153" t="s">
        <v>232</v>
      </c>
      <c r="M181" s="268"/>
      <c r="N181" s="260" t="s">
        <v>244</v>
      </c>
      <c r="O181" s="276">
        <v>123825.32</v>
      </c>
      <c r="Q181" s="268"/>
      <c r="R181" s="260" t="s">
        <v>244</v>
      </c>
      <c r="S181" s="261">
        <v>6</v>
      </c>
      <c r="T181" s="263">
        <v>7</v>
      </c>
      <c r="U181" s="259"/>
      <c r="V181" s="268"/>
      <c r="W181" s="260" t="s">
        <v>244</v>
      </c>
      <c r="X181" s="277">
        <v>102.375</v>
      </c>
      <c r="Y181" s="136" t="s">
        <v>232</v>
      </c>
      <c r="Z181" s="131" t="s">
        <v>232</v>
      </c>
      <c r="AA181" s="282"/>
      <c r="AB181" s="268"/>
      <c r="AC181" s="260" t="s">
        <v>244</v>
      </c>
      <c r="AD181" s="154">
        <v>1.00973</v>
      </c>
      <c r="AE181" s="155" t="s">
        <v>232</v>
      </c>
      <c r="AF181" s="155">
        <v>25.396000000000001</v>
      </c>
      <c r="AG181" s="155" t="s">
        <v>232</v>
      </c>
      <c r="AH181" s="155">
        <v>1.2442</v>
      </c>
      <c r="AI181" s="155" t="s">
        <v>232</v>
      </c>
      <c r="AJ181" s="155" t="s">
        <v>232</v>
      </c>
      <c r="AK181" s="155" t="s">
        <v>232</v>
      </c>
      <c r="AL181" s="155" t="s">
        <v>232</v>
      </c>
      <c r="AM181" s="156" t="s">
        <v>232</v>
      </c>
      <c r="AO181" s="268"/>
      <c r="AP181" s="260" t="s">
        <v>244</v>
      </c>
      <c r="AQ181" s="131">
        <v>57.3</v>
      </c>
      <c r="AS181" s="286"/>
      <c r="AT181" s="287"/>
      <c r="AU181" s="288"/>
    </row>
    <row r="182" spans="1:47" x14ac:dyDescent="0.2">
      <c r="A182" s="268"/>
      <c r="B182" s="269" t="s">
        <v>262</v>
      </c>
      <c r="C182" s="140">
        <v>63968.048999999999</v>
      </c>
      <c r="D182" s="141" t="s">
        <v>232</v>
      </c>
      <c r="E182" s="141">
        <v>10401.924000000001</v>
      </c>
      <c r="F182" s="141" t="s">
        <v>233</v>
      </c>
      <c r="G182" s="141" t="s">
        <v>233</v>
      </c>
      <c r="H182" s="141" t="s">
        <v>232</v>
      </c>
      <c r="I182" s="141" t="s">
        <v>232</v>
      </c>
      <c r="J182" s="141">
        <v>74369.972999999998</v>
      </c>
      <c r="K182" s="142" t="s">
        <v>232</v>
      </c>
      <c r="M182" s="268"/>
      <c r="N182" s="269" t="s">
        <v>262</v>
      </c>
      <c r="O182" s="272">
        <v>135305.43</v>
      </c>
      <c r="Q182" s="268"/>
      <c r="R182" s="269" t="s">
        <v>262</v>
      </c>
      <c r="S182" s="273">
        <v>7</v>
      </c>
      <c r="T182" s="146">
        <v>8</v>
      </c>
      <c r="U182" s="259"/>
      <c r="V182" s="268"/>
      <c r="W182" s="269" t="s">
        <v>262</v>
      </c>
      <c r="X182" s="273" t="s">
        <v>232</v>
      </c>
      <c r="Y182" s="150" t="s">
        <v>232</v>
      </c>
      <c r="Z182" s="146" t="s">
        <v>232</v>
      </c>
      <c r="AA182" s="282"/>
      <c r="AB182" s="268"/>
      <c r="AC182" s="269" t="s">
        <v>262</v>
      </c>
      <c r="AD182" s="147">
        <v>1.00302</v>
      </c>
      <c r="AE182" s="148" t="s">
        <v>232</v>
      </c>
      <c r="AF182" s="148">
        <v>25.286000000000001</v>
      </c>
      <c r="AG182" s="148" t="s">
        <v>232</v>
      </c>
      <c r="AH182" s="148">
        <v>1.2392000000000001</v>
      </c>
      <c r="AI182" s="148" t="s">
        <v>232</v>
      </c>
      <c r="AJ182" s="148" t="s">
        <v>232</v>
      </c>
      <c r="AK182" s="148" t="s">
        <v>232</v>
      </c>
      <c r="AL182" s="148" t="s">
        <v>232</v>
      </c>
      <c r="AM182" s="149" t="s">
        <v>232</v>
      </c>
      <c r="AO182" s="268"/>
      <c r="AP182" s="269" t="s">
        <v>262</v>
      </c>
      <c r="AQ182" s="274">
        <v>56.7</v>
      </c>
      <c r="AS182" s="286"/>
      <c r="AT182" s="287"/>
      <c r="AU182" s="288"/>
    </row>
    <row r="183" spans="1:47" x14ac:dyDescent="0.2">
      <c r="A183" s="268"/>
      <c r="B183" s="260" t="s">
        <v>263</v>
      </c>
      <c r="C183" s="137">
        <v>63358.732000000004</v>
      </c>
      <c r="D183" s="152" t="s">
        <v>232</v>
      </c>
      <c r="E183" s="152">
        <v>16592.519</v>
      </c>
      <c r="F183" s="152" t="s">
        <v>233</v>
      </c>
      <c r="G183" s="152" t="s">
        <v>233</v>
      </c>
      <c r="H183" s="152" t="s">
        <v>232</v>
      </c>
      <c r="I183" s="152" t="s">
        <v>232</v>
      </c>
      <c r="J183" s="152">
        <v>79951.251000000004</v>
      </c>
      <c r="K183" s="153" t="s">
        <v>232</v>
      </c>
      <c r="M183" s="268"/>
      <c r="N183" s="260" t="s">
        <v>263</v>
      </c>
      <c r="O183" s="276">
        <v>143261.82999999999</v>
      </c>
      <c r="Q183" s="268"/>
      <c r="R183" s="260" t="s">
        <v>263</v>
      </c>
      <c r="S183" s="261">
        <v>7</v>
      </c>
      <c r="T183" s="263">
        <v>7</v>
      </c>
      <c r="U183" s="259"/>
      <c r="V183" s="268"/>
      <c r="W183" s="260" t="s">
        <v>263</v>
      </c>
      <c r="X183" s="277" t="s">
        <v>232</v>
      </c>
      <c r="Y183" s="136" t="s">
        <v>232</v>
      </c>
      <c r="Z183" s="131" t="s">
        <v>232</v>
      </c>
      <c r="AA183" s="282"/>
      <c r="AB183" s="268"/>
      <c r="AC183" s="260" t="s">
        <v>263</v>
      </c>
      <c r="AD183" s="154">
        <v>1.0026999999999999</v>
      </c>
      <c r="AE183" s="155" t="s">
        <v>232</v>
      </c>
      <c r="AF183" s="155">
        <v>25.24</v>
      </c>
      <c r="AG183" s="155" t="s">
        <v>232</v>
      </c>
      <c r="AH183" s="155">
        <v>1.2392000000000001</v>
      </c>
      <c r="AI183" s="155" t="s">
        <v>232</v>
      </c>
      <c r="AJ183" s="155" t="s">
        <v>232</v>
      </c>
      <c r="AK183" s="155" t="s">
        <v>232</v>
      </c>
      <c r="AL183" s="155" t="s">
        <v>232</v>
      </c>
      <c r="AM183" s="156" t="s">
        <v>232</v>
      </c>
      <c r="AO183" s="268"/>
      <c r="AP183" s="260" t="s">
        <v>263</v>
      </c>
      <c r="AQ183" s="131">
        <v>57.4</v>
      </c>
      <c r="AS183" s="286"/>
      <c r="AT183" s="287"/>
      <c r="AU183" s="288"/>
    </row>
    <row r="184" spans="1:47" x14ac:dyDescent="0.2">
      <c r="A184" s="268"/>
      <c r="B184" s="269" t="s">
        <v>264</v>
      </c>
      <c r="C184" s="140">
        <v>66978.263000000006</v>
      </c>
      <c r="D184" s="141" t="s">
        <v>232</v>
      </c>
      <c r="E184" s="141">
        <v>20592.738000000001</v>
      </c>
      <c r="F184" s="141" t="s">
        <v>233</v>
      </c>
      <c r="G184" s="141" t="s">
        <v>233</v>
      </c>
      <c r="H184" s="141" t="s">
        <v>232</v>
      </c>
      <c r="I184" s="141" t="s">
        <v>232</v>
      </c>
      <c r="J184" s="141">
        <v>87571.001000000004</v>
      </c>
      <c r="K184" s="142" t="s">
        <v>232</v>
      </c>
      <c r="M184" s="268"/>
      <c r="N184" s="269" t="s">
        <v>264</v>
      </c>
      <c r="O184" s="272">
        <v>154085.86199999999</v>
      </c>
      <c r="Q184" s="268"/>
      <c r="R184" s="269" t="s">
        <v>264</v>
      </c>
      <c r="S184" s="273">
        <v>6</v>
      </c>
      <c r="T184" s="146">
        <v>7</v>
      </c>
      <c r="U184" s="259"/>
      <c r="V184" s="268"/>
      <c r="W184" s="269" t="s">
        <v>264</v>
      </c>
      <c r="X184" s="273" t="s">
        <v>232</v>
      </c>
      <c r="Y184" s="150" t="s">
        <v>232</v>
      </c>
      <c r="Z184" s="146" t="s">
        <v>232</v>
      </c>
      <c r="AA184" s="282"/>
      <c r="AB184" s="268"/>
      <c r="AC184" s="269" t="s">
        <v>264</v>
      </c>
      <c r="AD184" s="147">
        <v>1.0087000000000002</v>
      </c>
      <c r="AE184" s="148" t="s">
        <v>232</v>
      </c>
      <c r="AF184" s="148">
        <v>25.35</v>
      </c>
      <c r="AG184" s="148" t="s">
        <v>232</v>
      </c>
      <c r="AH184" s="148">
        <v>1.2450000000000001</v>
      </c>
      <c r="AI184" s="148" t="s">
        <v>232</v>
      </c>
      <c r="AJ184" s="148" t="s">
        <v>232</v>
      </c>
      <c r="AK184" s="148" t="s">
        <v>232</v>
      </c>
      <c r="AL184" s="148" t="s">
        <v>232</v>
      </c>
      <c r="AM184" s="149" t="s">
        <v>232</v>
      </c>
      <c r="AO184" s="268"/>
      <c r="AP184" s="269" t="s">
        <v>264</v>
      </c>
      <c r="AQ184" s="274">
        <v>59</v>
      </c>
      <c r="AS184" s="286"/>
      <c r="AT184" s="287"/>
      <c r="AU184" s="288"/>
    </row>
    <row r="185" spans="1:47" x14ac:dyDescent="0.2">
      <c r="A185" s="268"/>
      <c r="B185" s="260" t="s">
        <v>265</v>
      </c>
      <c r="C185" s="137">
        <v>64436.425999999999</v>
      </c>
      <c r="D185" s="152" t="s">
        <v>232</v>
      </c>
      <c r="E185" s="152">
        <v>12672.871999999999</v>
      </c>
      <c r="F185" s="152" t="s">
        <v>233</v>
      </c>
      <c r="G185" s="152" t="s">
        <v>233</v>
      </c>
      <c r="H185" s="152" t="s">
        <v>232</v>
      </c>
      <c r="I185" s="152" t="s">
        <v>232</v>
      </c>
      <c r="J185" s="152">
        <v>77109.297999999995</v>
      </c>
      <c r="K185" s="153" t="s">
        <v>232</v>
      </c>
      <c r="M185" s="268"/>
      <c r="N185" s="260" t="s">
        <v>265</v>
      </c>
      <c r="O185" s="276">
        <v>135309.42000000001</v>
      </c>
      <c r="Q185" s="268"/>
      <c r="R185" s="260" t="s">
        <v>265</v>
      </c>
      <c r="S185" s="261">
        <v>6</v>
      </c>
      <c r="T185" s="263">
        <v>7</v>
      </c>
      <c r="U185" s="259"/>
      <c r="V185" s="268"/>
      <c r="W185" s="260" t="s">
        <v>265</v>
      </c>
      <c r="X185" s="277">
        <v>103.25</v>
      </c>
      <c r="Y185" s="136" t="s">
        <v>232</v>
      </c>
      <c r="Z185" s="131" t="s">
        <v>232</v>
      </c>
      <c r="AA185" s="282"/>
      <c r="AB185" s="268"/>
      <c r="AC185" s="260" t="s">
        <v>265</v>
      </c>
      <c r="AD185" s="154">
        <v>1.0094000000000001</v>
      </c>
      <c r="AE185" s="155" t="s">
        <v>232</v>
      </c>
      <c r="AF185" s="155">
        <v>25.36</v>
      </c>
      <c r="AG185" s="155" t="s">
        <v>232</v>
      </c>
      <c r="AH185" s="155">
        <v>1.2431999999999999</v>
      </c>
      <c r="AI185" s="155" t="s">
        <v>232</v>
      </c>
      <c r="AJ185" s="155" t="s">
        <v>232</v>
      </c>
      <c r="AK185" s="155" t="s">
        <v>232</v>
      </c>
      <c r="AL185" s="155" t="s">
        <v>232</v>
      </c>
      <c r="AM185" s="156" t="s">
        <v>232</v>
      </c>
      <c r="AO185" s="268"/>
      <c r="AP185" s="260" t="s">
        <v>265</v>
      </c>
      <c r="AQ185" s="131">
        <v>59.7</v>
      </c>
      <c r="AS185" s="286"/>
      <c r="AT185" s="287"/>
      <c r="AU185" s="288"/>
    </row>
    <row r="186" spans="1:47" x14ac:dyDescent="0.2">
      <c r="A186" s="268"/>
      <c r="B186" s="269" t="s">
        <v>266</v>
      </c>
      <c r="C186" s="140">
        <v>60996.199489999999</v>
      </c>
      <c r="D186" s="141" t="s">
        <v>232</v>
      </c>
      <c r="E186" s="141">
        <v>3208.2914000000001</v>
      </c>
      <c r="F186" s="141" t="s">
        <v>233</v>
      </c>
      <c r="G186" s="141" t="s">
        <v>233</v>
      </c>
      <c r="H186" s="141" t="s">
        <v>232</v>
      </c>
      <c r="I186" s="141" t="s">
        <v>232</v>
      </c>
      <c r="J186" s="141">
        <v>64204.490890000001</v>
      </c>
      <c r="K186" s="142" t="s">
        <v>232</v>
      </c>
      <c r="M186" s="268"/>
      <c r="N186" s="269" t="s">
        <v>266</v>
      </c>
      <c r="O186" s="272">
        <v>124348.31</v>
      </c>
      <c r="Q186" s="268"/>
      <c r="R186" s="269" t="s">
        <v>266</v>
      </c>
      <c r="S186" s="273">
        <v>6</v>
      </c>
      <c r="T186" s="146">
        <v>7</v>
      </c>
      <c r="U186" s="259"/>
      <c r="V186" s="268"/>
      <c r="W186" s="269" t="s">
        <v>266</v>
      </c>
      <c r="X186" s="273" t="s">
        <v>232</v>
      </c>
      <c r="Y186" s="150" t="s">
        <v>232</v>
      </c>
      <c r="Z186" s="146" t="s">
        <v>232</v>
      </c>
      <c r="AA186" s="282"/>
      <c r="AB186" s="268"/>
      <c r="AC186" s="269" t="s">
        <v>266</v>
      </c>
      <c r="AD186" s="147">
        <v>1.0098</v>
      </c>
      <c r="AE186" s="148" t="s">
        <v>232</v>
      </c>
      <c r="AF186" s="148">
        <v>25.38</v>
      </c>
      <c r="AG186" s="148" t="s">
        <v>232</v>
      </c>
      <c r="AH186" s="148">
        <v>1.2445999999999999</v>
      </c>
      <c r="AI186" s="148" t="s">
        <v>232</v>
      </c>
      <c r="AJ186" s="148" t="s">
        <v>232</v>
      </c>
      <c r="AK186" s="148" t="s">
        <v>232</v>
      </c>
      <c r="AL186" s="148" t="s">
        <v>232</v>
      </c>
      <c r="AM186" s="149" t="s">
        <v>232</v>
      </c>
      <c r="AO186" s="268"/>
      <c r="AP186" s="269" t="s">
        <v>266</v>
      </c>
      <c r="AQ186" s="274">
        <v>61.4</v>
      </c>
      <c r="AS186" s="286"/>
      <c r="AT186" s="287"/>
      <c r="AU186" s="288"/>
    </row>
    <row r="187" spans="1:47" x14ac:dyDescent="0.2">
      <c r="A187" s="268">
        <v>1896</v>
      </c>
      <c r="B187" s="260" t="s">
        <v>258</v>
      </c>
      <c r="C187" s="137">
        <v>55991.682000000001</v>
      </c>
      <c r="D187" s="152" t="s">
        <v>232</v>
      </c>
      <c r="E187" s="152">
        <v>3387.1840000000002</v>
      </c>
      <c r="F187" s="152" t="s">
        <v>233</v>
      </c>
      <c r="G187" s="152" t="s">
        <v>233</v>
      </c>
      <c r="H187" s="152" t="s">
        <v>232</v>
      </c>
      <c r="I187" s="152" t="s">
        <v>232</v>
      </c>
      <c r="J187" s="152">
        <v>59378.866000000002</v>
      </c>
      <c r="K187" s="153" t="s">
        <v>232</v>
      </c>
      <c r="M187" s="268">
        <v>1896</v>
      </c>
      <c r="N187" s="260" t="s">
        <v>258</v>
      </c>
      <c r="O187" s="276">
        <v>119232.81</v>
      </c>
      <c r="Q187" s="268">
        <v>1895</v>
      </c>
      <c r="R187" s="260" t="s">
        <v>258</v>
      </c>
      <c r="S187" s="261">
        <v>6</v>
      </c>
      <c r="T187" s="263">
        <v>7</v>
      </c>
      <c r="U187" s="259"/>
      <c r="V187" s="268">
        <v>1898</v>
      </c>
      <c r="W187" s="260" t="s">
        <v>258</v>
      </c>
      <c r="X187" s="277" t="s">
        <v>232</v>
      </c>
      <c r="Y187" s="136" t="s">
        <v>232</v>
      </c>
      <c r="Z187" s="131" t="s">
        <v>232</v>
      </c>
      <c r="AA187" s="282"/>
      <c r="AB187" s="268">
        <v>1895</v>
      </c>
      <c r="AC187" s="260" t="s">
        <v>258</v>
      </c>
      <c r="AD187" s="154">
        <v>1.0094000000000001</v>
      </c>
      <c r="AE187" s="155" t="s">
        <v>232</v>
      </c>
      <c r="AF187" s="155">
        <v>25.405999999999999</v>
      </c>
      <c r="AG187" s="155" t="s">
        <v>232</v>
      </c>
      <c r="AH187" s="155">
        <v>1.2429999999999999</v>
      </c>
      <c r="AI187" s="155" t="s">
        <v>232</v>
      </c>
      <c r="AJ187" s="155" t="s">
        <v>232</v>
      </c>
      <c r="AK187" s="155" t="s">
        <v>232</v>
      </c>
      <c r="AL187" s="155" t="s">
        <v>232</v>
      </c>
      <c r="AM187" s="156" t="s">
        <v>232</v>
      </c>
      <c r="AO187" s="268">
        <v>1936</v>
      </c>
      <c r="AP187" s="260" t="s">
        <v>258</v>
      </c>
      <c r="AQ187" s="131">
        <v>61.3</v>
      </c>
      <c r="AS187" s="286"/>
      <c r="AT187" s="287"/>
      <c r="AU187" s="288"/>
    </row>
    <row r="188" spans="1:47" x14ac:dyDescent="0.2">
      <c r="A188" s="268"/>
      <c r="B188" s="269" t="s">
        <v>260</v>
      </c>
      <c r="C188" s="140">
        <v>55028.54</v>
      </c>
      <c r="D188" s="141" t="s">
        <v>232</v>
      </c>
      <c r="E188" s="141">
        <v>248</v>
      </c>
      <c r="F188" s="141" t="s">
        <v>233</v>
      </c>
      <c r="G188" s="141" t="s">
        <v>233</v>
      </c>
      <c r="H188" s="141" t="s">
        <v>232</v>
      </c>
      <c r="I188" s="141" t="s">
        <v>232</v>
      </c>
      <c r="J188" s="141">
        <v>55276.54</v>
      </c>
      <c r="K188" s="142" t="s">
        <v>232</v>
      </c>
      <c r="M188" s="268"/>
      <c r="N188" s="269" t="s">
        <v>260</v>
      </c>
      <c r="O188" s="272">
        <v>116105.03</v>
      </c>
      <c r="Q188" s="268"/>
      <c r="R188" s="269" t="s">
        <v>260</v>
      </c>
      <c r="S188" s="273">
        <v>6</v>
      </c>
      <c r="T188" s="146">
        <v>7</v>
      </c>
      <c r="U188" s="259"/>
      <c r="V188" s="268"/>
      <c r="W188" s="269" t="s">
        <v>260</v>
      </c>
      <c r="X188" s="273">
        <v>102.25</v>
      </c>
      <c r="Y188" s="150" t="s">
        <v>232</v>
      </c>
      <c r="Z188" s="146" t="s">
        <v>232</v>
      </c>
      <c r="AA188" s="282"/>
      <c r="AB188" s="268"/>
      <c r="AC188" s="269" t="s">
        <v>260</v>
      </c>
      <c r="AD188" s="147">
        <v>1.0064</v>
      </c>
      <c r="AE188" s="148" t="s">
        <v>232</v>
      </c>
      <c r="AF188" s="148">
        <v>25.414999999999999</v>
      </c>
      <c r="AG188" s="148" t="s">
        <v>232</v>
      </c>
      <c r="AH188" s="148">
        <v>1.2403</v>
      </c>
      <c r="AI188" s="148" t="s">
        <v>232</v>
      </c>
      <c r="AJ188" s="148" t="s">
        <v>232</v>
      </c>
      <c r="AK188" s="148" t="s">
        <v>232</v>
      </c>
      <c r="AL188" s="148" t="s">
        <v>232</v>
      </c>
      <c r="AM188" s="149" t="s">
        <v>232</v>
      </c>
      <c r="AO188" s="268"/>
      <c r="AP188" s="269" t="s">
        <v>260</v>
      </c>
      <c r="AQ188" s="274">
        <v>61.3</v>
      </c>
      <c r="AS188" s="286"/>
      <c r="AT188" s="287"/>
      <c r="AU188" s="288"/>
    </row>
    <row r="189" spans="1:47" x14ac:dyDescent="0.2">
      <c r="A189" s="268"/>
      <c r="B189" s="260" t="s">
        <v>241</v>
      </c>
      <c r="C189" s="137">
        <v>54562.777000000002</v>
      </c>
      <c r="D189" s="152" t="s">
        <v>232</v>
      </c>
      <c r="E189" s="152">
        <v>3117.5059999999999</v>
      </c>
      <c r="F189" s="152" t="s">
        <v>233</v>
      </c>
      <c r="G189" s="152" t="s">
        <v>233</v>
      </c>
      <c r="H189" s="152" t="s">
        <v>232</v>
      </c>
      <c r="I189" s="152" t="s">
        <v>232</v>
      </c>
      <c r="J189" s="152">
        <v>57680.283000000003</v>
      </c>
      <c r="K189" s="153" t="s">
        <v>232</v>
      </c>
      <c r="M189" s="268"/>
      <c r="N189" s="260" t="s">
        <v>241</v>
      </c>
      <c r="O189" s="276">
        <v>117814.31</v>
      </c>
      <c r="Q189" s="268"/>
      <c r="R189" s="260" t="s">
        <v>241</v>
      </c>
      <c r="S189" s="261">
        <v>6</v>
      </c>
      <c r="T189" s="263">
        <v>7</v>
      </c>
      <c r="U189" s="259"/>
      <c r="V189" s="268"/>
      <c r="W189" s="260" t="s">
        <v>241</v>
      </c>
      <c r="X189" s="277" t="s">
        <v>232</v>
      </c>
      <c r="Y189" s="136" t="s">
        <v>232</v>
      </c>
      <c r="Z189" s="131" t="s">
        <v>232</v>
      </c>
      <c r="AA189" s="282"/>
      <c r="AB189" s="268"/>
      <c r="AC189" s="260" t="s">
        <v>241</v>
      </c>
      <c r="AD189" s="154">
        <v>1.00217</v>
      </c>
      <c r="AE189" s="155" t="s">
        <v>232</v>
      </c>
      <c r="AF189" s="155">
        <v>25.314</v>
      </c>
      <c r="AG189" s="155" t="s">
        <v>232</v>
      </c>
      <c r="AH189" s="155">
        <v>1.2375</v>
      </c>
      <c r="AI189" s="155" t="s">
        <v>232</v>
      </c>
      <c r="AJ189" s="155" t="s">
        <v>232</v>
      </c>
      <c r="AK189" s="155" t="s">
        <v>232</v>
      </c>
      <c r="AL189" s="155" t="s">
        <v>232</v>
      </c>
      <c r="AM189" s="156" t="s">
        <v>232</v>
      </c>
      <c r="AO189" s="268"/>
      <c r="AP189" s="260" t="s">
        <v>241</v>
      </c>
      <c r="AQ189" s="131">
        <v>60.4</v>
      </c>
      <c r="AS189" s="286"/>
      <c r="AT189" s="287"/>
      <c r="AU189" s="288"/>
    </row>
    <row r="190" spans="1:47" x14ac:dyDescent="0.2">
      <c r="A190" s="268"/>
      <c r="B190" s="269" t="s">
        <v>261</v>
      </c>
      <c r="C190" s="140">
        <v>60612.516000000003</v>
      </c>
      <c r="D190" s="141" t="s">
        <v>232</v>
      </c>
      <c r="E190" s="141">
        <v>5303.5150000000003</v>
      </c>
      <c r="F190" s="141" t="s">
        <v>233</v>
      </c>
      <c r="G190" s="141" t="s">
        <v>233</v>
      </c>
      <c r="H190" s="141" t="s">
        <v>232</v>
      </c>
      <c r="I190" s="141" t="s">
        <v>232</v>
      </c>
      <c r="J190" s="141">
        <v>65916.031000000003</v>
      </c>
      <c r="K190" s="142" t="s">
        <v>232</v>
      </c>
      <c r="M190" s="268"/>
      <c r="N190" s="269" t="s">
        <v>261</v>
      </c>
      <c r="O190" s="272">
        <v>121065.54</v>
      </c>
      <c r="Q190" s="268"/>
      <c r="R190" s="269" t="s">
        <v>261</v>
      </c>
      <c r="S190" s="273">
        <v>5</v>
      </c>
      <c r="T190" s="146">
        <v>6</v>
      </c>
      <c r="U190" s="259"/>
      <c r="V190" s="268"/>
      <c r="W190" s="269" t="s">
        <v>261</v>
      </c>
      <c r="X190" s="273" t="s">
        <v>232</v>
      </c>
      <c r="Y190" s="150" t="s">
        <v>232</v>
      </c>
      <c r="Z190" s="146" t="s">
        <v>232</v>
      </c>
      <c r="AA190" s="282"/>
      <c r="AB190" s="268"/>
      <c r="AC190" s="269" t="s">
        <v>261</v>
      </c>
      <c r="AD190" s="147">
        <v>1.0026999999999999</v>
      </c>
      <c r="AE190" s="148" t="s">
        <v>232</v>
      </c>
      <c r="AF190" s="148">
        <v>25.308</v>
      </c>
      <c r="AG190" s="148" t="s">
        <v>232</v>
      </c>
      <c r="AH190" s="148">
        <v>1.2363</v>
      </c>
      <c r="AI190" s="148" t="s">
        <v>232</v>
      </c>
      <c r="AJ190" s="148" t="s">
        <v>232</v>
      </c>
      <c r="AK190" s="148" t="s">
        <v>232</v>
      </c>
      <c r="AL190" s="148" t="s">
        <v>232</v>
      </c>
      <c r="AM190" s="149" t="s">
        <v>232</v>
      </c>
      <c r="AO190" s="268"/>
      <c r="AP190" s="269" t="s">
        <v>261</v>
      </c>
      <c r="AQ190" s="274">
        <v>61.9</v>
      </c>
      <c r="AS190" s="286"/>
      <c r="AT190" s="287"/>
      <c r="AU190" s="288"/>
    </row>
    <row r="191" spans="1:47" x14ac:dyDescent="0.2">
      <c r="A191" s="268"/>
      <c r="B191" s="260" t="s">
        <v>245</v>
      </c>
      <c r="C191" s="137">
        <v>59970.391000000003</v>
      </c>
      <c r="D191" s="152" t="s">
        <v>232</v>
      </c>
      <c r="E191" s="152">
        <v>3406.8110000000001</v>
      </c>
      <c r="F191" s="152" t="s">
        <v>233</v>
      </c>
      <c r="G191" s="152" t="s">
        <v>233</v>
      </c>
      <c r="H191" s="152" t="s">
        <v>232</v>
      </c>
      <c r="I191" s="152" t="s">
        <v>232</v>
      </c>
      <c r="J191" s="152">
        <v>63377.202000000005</v>
      </c>
      <c r="K191" s="153" t="s">
        <v>232</v>
      </c>
      <c r="M191" s="268"/>
      <c r="N191" s="260" t="s">
        <v>245</v>
      </c>
      <c r="O191" s="276">
        <v>119848.62</v>
      </c>
      <c r="Q191" s="268"/>
      <c r="R191" s="260" t="s">
        <v>245</v>
      </c>
      <c r="S191" s="261">
        <v>5</v>
      </c>
      <c r="T191" s="263">
        <v>6</v>
      </c>
      <c r="U191" s="259"/>
      <c r="V191" s="268"/>
      <c r="W191" s="260" t="s">
        <v>245</v>
      </c>
      <c r="X191" s="277">
        <v>100.75</v>
      </c>
      <c r="Y191" s="136" t="s">
        <v>232</v>
      </c>
      <c r="Z191" s="131" t="s">
        <v>232</v>
      </c>
      <c r="AA191" s="282"/>
      <c r="AB191" s="268"/>
      <c r="AC191" s="260" t="s">
        <v>245</v>
      </c>
      <c r="AD191" s="154">
        <v>1.0057</v>
      </c>
      <c r="AE191" s="155" t="s">
        <v>232</v>
      </c>
      <c r="AF191" s="155">
        <v>25.36</v>
      </c>
      <c r="AG191" s="155" t="s">
        <v>232</v>
      </c>
      <c r="AH191" s="155">
        <v>1.238</v>
      </c>
      <c r="AI191" s="155" t="s">
        <v>232</v>
      </c>
      <c r="AJ191" s="155" t="s">
        <v>232</v>
      </c>
      <c r="AK191" s="155" t="s">
        <v>232</v>
      </c>
      <c r="AL191" s="155" t="s">
        <v>232</v>
      </c>
      <c r="AM191" s="156" t="s">
        <v>232</v>
      </c>
      <c r="AO191" s="268"/>
      <c r="AP191" s="260" t="s">
        <v>245</v>
      </c>
      <c r="AQ191" s="131">
        <v>61.5</v>
      </c>
      <c r="AS191" s="286"/>
      <c r="AT191" s="287"/>
      <c r="AU191" s="288"/>
    </row>
    <row r="192" spans="1:47" x14ac:dyDescent="0.2">
      <c r="A192" s="268"/>
      <c r="B192" s="269" t="s">
        <v>240</v>
      </c>
      <c r="C192" s="140">
        <v>57402.729469999998</v>
      </c>
      <c r="D192" s="141" t="s">
        <v>232</v>
      </c>
      <c r="E192" s="141">
        <v>2403.6103499999999</v>
      </c>
      <c r="F192" s="141" t="s">
        <v>233</v>
      </c>
      <c r="G192" s="141" t="s">
        <v>233</v>
      </c>
      <c r="H192" s="141" t="s">
        <v>232</v>
      </c>
      <c r="I192" s="141" t="s">
        <v>232</v>
      </c>
      <c r="J192" s="141">
        <v>59806.339820000001</v>
      </c>
      <c r="K192" s="142" t="s">
        <v>232</v>
      </c>
      <c r="M192" s="268"/>
      <c r="N192" s="269" t="s">
        <v>240</v>
      </c>
      <c r="O192" s="272">
        <v>121542.24</v>
      </c>
      <c r="Q192" s="268"/>
      <c r="R192" s="269" t="s">
        <v>240</v>
      </c>
      <c r="S192" s="273">
        <v>5</v>
      </c>
      <c r="T192" s="146">
        <v>6</v>
      </c>
      <c r="U192" s="259"/>
      <c r="V192" s="268"/>
      <c r="W192" s="269" t="s">
        <v>240</v>
      </c>
      <c r="X192" s="273">
        <v>100.875</v>
      </c>
      <c r="Y192" s="150" t="s">
        <v>232</v>
      </c>
      <c r="Z192" s="146" t="s">
        <v>232</v>
      </c>
      <c r="AA192" s="282"/>
      <c r="AB192" s="268"/>
      <c r="AC192" s="269" t="s">
        <v>240</v>
      </c>
      <c r="AD192" s="147">
        <v>1.0022</v>
      </c>
      <c r="AE192" s="148" t="s">
        <v>232</v>
      </c>
      <c r="AF192" s="148">
        <v>25.253</v>
      </c>
      <c r="AG192" s="148" t="s">
        <v>232</v>
      </c>
      <c r="AH192" s="148">
        <v>1.2361499999999999</v>
      </c>
      <c r="AI192" s="148" t="s">
        <v>232</v>
      </c>
      <c r="AJ192" s="148" t="s">
        <v>232</v>
      </c>
      <c r="AK192" s="148" t="s">
        <v>232</v>
      </c>
      <c r="AL192" s="148" t="s">
        <v>232</v>
      </c>
      <c r="AM192" s="149" t="s">
        <v>232</v>
      </c>
      <c r="AO192" s="268"/>
      <c r="AP192" s="269" t="s">
        <v>240</v>
      </c>
      <c r="AQ192" s="274">
        <v>61</v>
      </c>
      <c r="AS192" s="286"/>
      <c r="AT192" s="287"/>
      <c r="AU192" s="288"/>
    </row>
    <row r="193" spans="1:47" x14ac:dyDescent="0.2">
      <c r="A193" s="268"/>
      <c r="B193" s="260" t="s">
        <v>244</v>
      </c>
      <c r="C193" s="137">
        <v>56331.703999999998</v>
      </c>
      <c r="D193" s="152" t="s">
        <v>232</v>
      </c>
      <c r="E193" s="152">
        <v>6539.0929999999998</v>
      </c>
      <c r="F193" s="152" t="s">
        <v>233</v>
      </c>
      <c r="G193" s="152" t="s">
        <v>233</v>
      </c>
      <c r="H193" s="152" t="s">
        <v>232</v>
      </c>
      <c r="I193" s="152" t="s">
        <v>232</v>
      </c>
      <c r="J193" s="152">
        <v>62870.796999999999</v>
      </c>
      <c r="K193" s="153" t="s">
        <v>232</v>
      </c>
      <c r="M193" s="268"/>
      <c r="N193" s="260" t="s">
        <v>244</v>
      </c>
      <c r="O193" s="276">
        <v>124711.82</v>
      </c>
      <c r="Q193" s="268"/>
      <c r="R193" s="260" t="s">
        <v>244</v>
      </c>
      <c r="S193" s="261">
        <v>5</v>
      </c>
      <c r="T193" s="263">
        <v>6</v>
      </c>
      <c r="U193" s="259"/>
      <c r="V193" s="268"/>
      <c r="W193" s="260" t="s">
        <v>244</v>
      </c>
      <c r="X193" s="277" t="s">
        <v>232</v>
      </c>
      <c r="Y193" s="136">
        <v>93.8</v>
      </c>
      <c r="Z193" s="131" t="s">
        <v>232</v>
      </c>
      <c r="AA193" s="282"/>
      <c r="AB193" s="268"/>
      <c r="AC193" s="260" t="s">
        <v>244</v>
      </c>
      <c r="AD193" s="154">
        <v>1.0007599999999999</v>
      </c>
      <c r="AE193" s="155" t="s">
        <v>232</v>
      </c>
      <c r="AF193" s="155">
        <v>25.242999999999999</v>
      </c>
      <c r="AG193" s="155" t="s">
        <v>232</v>
      </c>
      <c r="AH193" s="155">
        <v>1.2346200000000001</v>
      </c>
      <c r="AI193" s="155" t="s">
        <v>232</v>
      </c>
      <c r="AJ193" s="155" t="s">
        <v>232</v>
      </c>
      <c r="AK193" s="155" t="s">
        <v>232</v>
      </c>
      <c r="AL193" s="155" t="s">
        <v>232</v>
      </c>
      <c r="AM193" s="156" t="s">
        <v>232</v>
      </c>
      <c r="AO193" s="268"/>
      <c r="AP193" s="260" t="s">
        <v>244</v>
      </c>
      <c r="AQ193" s="131">
        <v>61.9</v>
      </c>
      <c r="AS193" s="286"/>
      <c r="AT193" s="287"/>
      <c r="AU193" s="288"/>
    </row>
    <row r="194" spans="1:47" x14ac:dyDescent="0.2">
      <c r="A194" s="268"/>
      <c r="B194" s="269" t="s">
        <v>262</v>
      </c>
      <c r="C194" s="140">
        <v>64034.398999999998</v>
      </c>
      <c r="D194" s="141" t="s">
        <v>232</v>
      </c>
      <c r="E194" s="141">
        <v>19550.603999999999</v>
      </c>
      <c r="F194" s="141" t="s">
        <v>233</v>
      </c>
      <c r="G194" s="141" t="s">
        <v>233</v>
      </c>
      <c r="H194" s="141" t="s">
        <v>232</v>
      </c>
      <c r="I194" s="141" t="s">
        <v>232</v>
      </c>
      <c r="J194" s="141">
        <v>83585.002999999997</v>
      </c>
      <c r="K194" s="142" t="s">
        <v>232</v>
      </c>
      <c r="M194" s="268"/>
      <c r="N194" s="269" t="s">
        <v>262</v>
      </c>
      <c r="O194" s="272">
        <v>144967.10999999999</v>
      </c>
      <c r="Q194" s="268"/>
      <c r="R194" s="269" t="s">
        <v>262</v>
      </c>
      <c r="S194" s="273">
        <v>5</v>
      </c>
      <c r="T194" s="146">
        <v>6</v>
      </c>
      <c r="U194" s="259"/>
      <c r="V194" s="268"/>
      <c r="W194" s="269" t="s">
        <v>262</v>
      </c>
      <c r="X194" s="273" t="s">
        <v>232</v>
      </c>
      <c r="Y194" s="150" t="s">
        <v>232</v>
      </c>
      <c r="Z194" s="146" t="s">
        <v>232</v>
      </c>
      <c r="AA194" s="282"/>
      <c r="AB194" s="268"/>
      <c r="AC194" s="269" t="s">
        <v>262</v>
      </c>
      <c r="AD194" s="147">
        <v>0.99852999999999992</v>
      </c>
      <c r="AE194" s="148" t="s">
        <v>232</v>
      </c>
      <c r="AF194" s="148">
        <v>25.242999999999999</v>
      </c>
      <c r="AG194" s="148" t="s">
        <v>232</v>
      </c>
      <c r="AH194" s="148">
        <v>1.2335800000000001</v>
      </c>
      <c r="AI194" s="148" t="s">
        <v>232</v>
      </c>
      <c r="AJ194" s="148" t="s">
        <v>232</v>
      </c>
      <c r="AK194" s="148" t="s">
        <v>232</v>
      </c>
      <c r="AL194" s="148" t="s">
        <v>232</v>
      </c>
      <c r="AM194" s="149" t="s">
        <v>232</v>
      </c>
      <c r="AO194" s="268"/>
      <c r="AP194" s="269" t="s">
        <v>262</v>
      </c>
      <c r="AQ194" s="274">
        <v>60.1</v>
      </c>
      <c r="AS194" s="286"/>
      <c r="AT194" s="287"/>
      <c r="AU194" s="288"/>
    </row>
    <row r="195" spans="1:47" x14ac:dyDescent="0.2">
      <c r="A195" s="268"/>
      <c r="B195" s="260" t="s">
        <v>263</v>
      </c>
      <c r="C195" s="137">
        <v>64976.875999999997</v>
      </c>
      <c r="D195" s="152" t="s">
        <v>232</v>
      </c>
      <c r="E195" s="152">
        <v>25084.526000000002</v>
      </c>
      <c r="F195" s="152" t="s">
        <v>233</v>
      </c>
      <c r="G195" s="152" t="s">
        <v>233</v>
      </c>
      <c r="H195" s="152" t="s">
        <v>232</v>
      </c>
      <c r="I195" s="152" t="s">
        <v>232</v>
      </c>
      <c r="J195" s="152">
        <v>90061.402000000002</v>
      </c>
      <c r="K195" s="153" t="s">
        <v>232</v>
      </c>
      <c r="M195" s="268"/>
      <c r="N195" s="260" t="s">
        <v>263</v>
      </c>
      <c r="O195" s="276">
        <v>156515.29999999999</v>
      </c>
      <c r="Q195" s="268"/>
      <c r="R195" s="260" t="s">
        <v>263</v>
      </c>
      <c r="S195" s="261">
        <v>5</v>
      </c>
      <c r="T195" s="263">
        <v>6</v>
      </c>
      <c r="U195" s="259"/>
      <c r="V195" s="268"/>
      <c r="W195" s="260" t="s">
        <v>263</v>
      </c>
      <c r="X195" s="277" t="s">
        <v>232</v>
      </c>
      <c r="Y195" s="136" t="s">
        <v>232</v>
      </c>
      <c r="Z195" s="131" t="s">
        <v>232</v>
      </c>
      <c r="AA195" s="282"/>
      <c r="AB195" s="268"/>
      <c r="AC195" s="260" t="s">
        <v>263</v>
      </c>
      <c r="AD195" s="154">
        <v>0.99802000000000002</v>
      </c>
      <c r="AE195" s="155" t="s">
        <v>232</v>
      </c>
      <c r="AF195" s="155">
        <v>25.227</v>
      </c>
      <c r="AG195" s="155" t="s">
        <v>232</v>
      </c>
      <c r="AH195" s="155">
        <v>1.2341500000000001</v>
      </c>
      <c r="AI195" s="155" t="s">
        <v>232</v>
      </c>
      <c r="AJ195" s="155" t="s">
        <v>232</v>
      </c>
      <c r="AK195" s="155" t="s">
        <v>232</v>
      </c>
      <c r="AL195" s="155" t="s">
        <v>232</v>
      </c>
      <c r="AM195" s="156" t="s">
        <v>232</v>
      </c>
      <c r="AO195" s="268"/>
      <c r="AP195" s="260" t="s">
        <v>263</v>
      </c>
      <c r="AQ195" s="131">
        <v>59.9</v>
      </c>
      <c r="AS195" s="286"/>
      <c r="AT195" s="287"/>
      <c r="AU195" s="288"/>
    </row>
    <row r="196" spans="1:47" x14ac:dyDescent="0.2">
      <c r="A196" s="268"/>
      <c r="B196" s="269" t="s">
        <v>264</v>
      </c>
      <c r="C196" s="140">
        <v>65347.55</v>
      </c>
      <c r="D196" s="141" t="s">
        <v>232</v>
      </c>
      <c r="E196" s="141">
        <v>27267.212</v>
      </c>
      <c r="F196" s="141" t="s">
        <v>233</v>
      </c>
      <c r="G196" s="141" t="s">
        <v>233</v>
      </c>
      <c r="H196" s="141" t="s">
        <v>232</v>
      </c>
      <c r="I196" s="141" t="s">
        <v>232</v>
      </c>
      <c r="J196" s="141">
        <v>92614.762000000002</v>
      </c>
      <c r="K196" s="142" t="s">
        <v>232</v>
      </c>
      <c r="M196" s="268"/>
      <c r="N196" s="269" t="s">
        <v>264</v>
      </c>
      <c r="O196" s="272">
        <v>161796.42000000001</v>
      </c>
      <c r="Q196" s="268"/>
      <c r="R196" s="269" t="s">
        <v>264</v>
      </c>
      <c r="S196" s="273">
        <v>5</v>
      </c>
      <c r="T196" s="146">
        <v>6</v>
      </c>
      <c r="U196" s="259"/>
      <c r="V196" s="268"/>
      <c r="W196" s="269" t="s">
        <v>264</v>
      </c>
      <c r="X196" s="273" t="s">
        <v>232</v>
      </c>
      <c r="Y196" s="150">
        <v>91.25</v>
      </c>
      <c r="Z196" s="146" t="s">
        <v>232</v>
      </c>
      <c r="AA196" s="282"/>
      <c r="AB196" s="268"/>
      <c r="AC196" s="269" t="s">
        <v>264</v>
      </c>
      <c r="AD196" s="147">
        <v>1.0009000000000001</v>
      </c>
      <c r="AE196" s="148" t="s">
        <v>232</v>
      </c>
      <c r="AF196" s="148">
        <v>25.257999999999999</v>
      </c>
      <c r="AG196" s="148" t="s">
        <v>232</v>
      </c>
      <c r="AH196" s="148">
        <v>1.2356</v>
      </c>
      <c r="AI196" s="148" t="s">
        <v>232</v>
      </c>
      <c r="AJ196" s="148" t="s">
        <v>232</v>
      </c>
      <c r="AK196" s="148" t="s">
        <v>232</v>
      </c>
      <c r="AL196" s="148" t="s">
        <v>232</v>
      </c>
      <c r="AM196" s="149" t="s">
        <v>232</v>
      </c>
      <c r="AO196" s="268"/>
      <c r="AP196" s="269" t="s">
        <v>264</v>
      </c>
      <c r="AQ196" s="274">
        <v>61.2</v>
      </c>
      <c r="AS196" s="286"/>
      <c r="AT196" s="287"/>
      <c r="AU196" s="288"/>
    </row>
    <row r="197" spans="1:47" x14ac:dyDescent="0.2">
      <c r="A197" s="268"/>
      <c r="B197" s="260" t="s">
        <v>265</v>
      </c>
      <c r="C197" s="137">
        <v>65105.411999999997</v>
      </c>
      <c r="D197" s="152" t="s">
        <v>232</v>
      </c>
      <c r="E197" s="152">
        <v>19156.456999999999</v>
      </c>
      <c r="F197" s="152" t="s">
        <v>233</v>
      </c>
      <c r="G197" s="152" t="s">
        <v>233</v>
      </c>
      <c r="H197" s="152" t="s">
        <v>232</v>
      </c>
      <c r="I197" s="152" t="s">
        <v>232</v>
      </c>
      <c r="J197" s="152">
        <v>84261.868999999992</v>
      </c>
      <c r="K197" s="153" t="s">
        <v>232</v>
      </c>
      <c r="M197" s="268"/>
      <c r="N197" s="260" t="s">
        <v>265</v>
      </c>
      <c r="O197" s="276">
        <v>152427.12</v>
      </c>
      <c r="Q197" s="268"/>
      <c r="R197" s="260" t="s">
        <v>265</v>
      </c>
      <c r="S197" s="261">
        <v>5</v>
      </c>
      <c r="T197" s="263">
        <v>6</v>
      </c>
      <c r="U197" s="259"/>
      <c r="V197" s="268"/>
      <c r="W197" s="260" t="s">
        <v>265</v>
      </c>
      <c r="X197" s="277" t="s">
        <v>232</v>
      </c>
      <c r="Y197" s="136">
        <v>91.9</v>
      </c>
      <c r="Z197" s="131" t="s">
        <v>232</v>
      </c>
      <c r="AA197" s="282"/>
      <c r="AB197" s="268"/>
      <c r="AC197" s="260" t="s">
        <v>265</v>
      </c>
      <c r="AD197" s="154">
        <v>1.0082</v>
      </c>
      <c r="AE197" s="155" t="s">
        <v>232</v>
      </c>
      <c r="AF197" s="155">
        <v>25.422000000000001</v>
      </c>
      <c r="AG197" s="155" t="s">
        <v>232</v>
      </c>
      <c r="AH197" s="155">
        <v>1.2412000000000001</v>
      </c>
      <c r="AI197" s="155" t="s">
        <v>232</v>
      </c>
      <c r="AJ197" s="155" t="s">
        <v>232</v>
      </c>
      <c r="AK197" s="155" t="s">
        <v>232</v>
      </c>
      <c r="AL197" s="155" t="s">
        <v>232</v>
      </c>
      <c r="AM197" s="156" t="s">
        <v>232</v>
      </c>
      <c r="AO197" s="268"/>
      <c r="AP197" s="260" t="s">
        <v>265</v>
      </c>
      <c r="AQ197" s="131">
        <v>61.8</v>
      </c>
      <c r="AS197" s="286"/>
      <c r="AT197" s="287"/>
      <c r="AU197" s="288"/>
    </row>
    <row r="198" spans="1:47" x14ac:dyDescent="0.2">
      <c r="A198" s="268"/>
      <c r="B198" s="269" t="s">
        <v>266</v>
      </c>
      <c r="C198" s="140">
        <v>62264.991399999999</v>
      </c>
      <c r="D198" s="141" t="s">
        <v>232</v>
      </c>
      <c r="E198" s="141">
        <v>14110.666140000001</v>
      </c>
      <c r="F198" s="141" t="s">
        <v>233</v>
      </c>
      <c r="G198" s="141" t="s">
        <v>233</v>
      </c>
      <c r="H198" s="141" t="s">
        <v>232</v>
      </c>
      <c r="I198" s="141" t="s">
        <v>232</v>
      </c>
      <c r="J198" s="141">
        <v>76375.65754</v>
      </c>
      <c r="K198" s="142" t="s">
        <v>232</v>
      </c>
      <c r="M198" s="268"/>
      <c r="N198" s="269" t="s">
        <v>266</v>
      </c>
      <c r="O198" s="272">
        <v>142617.76999999999</v>
      </c>
      <c r="Q198" s="268"/>
      <c r="R198" s="269" t="s">
        <v>266</v>
      </c>
      <c r="S198" s="273">
        <v>5</v>
      </c>
      <c r="T198" s="146">
        <v>6</v>
      </c>
      <c r="U198" s="259"/>
      <c r="V198" s="268"/>
      <c r="W198" s="269" t="s">
        <v>266</v>
      </c>
      <c r="X198" s="273" t="s">
        <v>232</v>
      </c>
      <c r="Y198" s="150" t="s">
        <v>232</v>
      </c>
      <c r="Z198" s="146" t="s">
        <v>232</v>
      </c>
      <c r="AA198" s="282"/>
      <c r="AB198" s="268"/>
      <c r="AC198" s="269" t="s">
        <v>266</v>
      </c>
      <c r="AD198" s="147">
        <v>1.0079400000000001</v>
      </c>
      <c r="AE198" s="148" t="s">
        <v>232</v>
      </c>
      <c r="AF198" s="148">
        <v>25.422999999999998</v>
      </c>
      <c r="AG198" s="148" t="s">
        <v>232</v>
      </c>
      <c r="AH198" s="148">
        <v>1.2444999999999999</v>
      </c>
      <c r="AI198" s="148" t="s">
        <v>232</v>
      </c>
      <c r="AJ198" s="148" t="s">
        <v>232</v>
      </c>
      <c r="AK198" s="148" t="s">
        <v>232</v>
      </c>
      <c r="AL198" s="148" t="s">
        <v>232</v>
      </c>
      <c r="AM198" s="149" t="s">
        <v>232</v>
      </c>
      <c r="AO198" s="268"/>
      <c r="AP198" s="269" t="s">
        <v>266</v>
      </c>
      <c r="AQ198" s="274">
        <v>61.1</v>
      </c>
      <c r="AS198" s="286"/>
      <c r="AT198" s="287"/>
      <c r="AU198" s="288"/>
    </row>
    <row r="199" spans="1:47" x14ac:dyDescent="0.2">
      <c r="A199" s="268">
        <v>1897</v>
      </c>
      <c r="B199" s="260" t="s">
        <v>258</v>
      </c>
      <c r="C199" s="137">
        <v>59990.372000000003</v>
      </c>
      <c r="D199" s="152" t="s">
        <v>232</v>
      </c>
      <c r="E199" s="152">
        <v>18757.598999999998</v>
      </c>
      <c r="F199" s="152" t="s">
        <v>233</v>
      </c>
      <c r="G199" s="152" t="s">
        <v>233</v>
      </c>
      <c r="H199" s="152" t="s">
        <v>232</v>
      </c>
      <c r="I199" s="152" t="s">
        <v>232</v>
      </c>
      <c r="J199" s="152">
        <v>78747.971000000005</v>
      </c>
      <c r="K199" s="153" t="s">
        <v>232</v>
      </c>
      <c r="M199" s="268">
        <v>1897</v>
      </c>
      <c r="N199" s="260" t="s">
        <v>258</v>
      </c>
      <c r="O199" s="276">
        <v>131836.73000000001</v>
      </c>
      <c r="Q199" s="268">
        <v>1896</v>
      </c>
      <c r="R199" s="260" t="s">
        <v>258</v>
      </c>
      <c r="S199" s="261">
        <v>5</v>
      </c>
      <c r="T199" s="263">
        <v>6</v>
      </c>
      <c r="U199" s="259"/>
      <c r="V199" s="268">
        <v>1899</v>
      </c>
      <c r="W199" s="260" t="s">
        <v>258</v>
      </c>
      <c r="X199" s="277" t="s">
        <v>232</v>
      </c>
      <c r="Y199" s="136" t="s">
        <v>232</v>
      </c>
      <c r="Z199" s="131" t="s">
        <v>232</v>
      </c>
      <c r="AA199" s="282"/>
      <c r="AB199" s="268">
        <v>1896</v>
      </c>
      <c r="AC199" s="260" t="s">
        <v>258</v>
      </c>
      <c r="AD199" s="154">
        <v>1.00725</v>
      </c>
      <c r="AE199" s="155" t="s">
        <v>232</v>
      </c>
      <c r="AF199" s="155">
        <v>25.401</v>
      </c>
      <c r="AG199" s="155" t="s">
        <v>232</v>
      </c>
      <c r="AH199" s="155">
        <v>1.2423</v>
      </c>
      <c r="AI199" s="155" t="s">
        <v>232</v>
      </c>
      <c r="AJ199" s="155" t="s">
        <v>232</v>
      </c>
      <c r="AK199" s="155" t="s">
        <v>232</v>
      </c>
      <c r="AL199" s="155" t="s">
        <v>232</v>
      </c>
      <c r="AM199" s="156" t="s">
        <v>232</v>
      </c>
      <c r="AO199" s="268">
        <v>1937</v>
      </c>
      <c r="AP199" s="260" t="s">
        <v>258</v>
      </c>
      <c r="AQ199" s="131">
        <v>62.3</v>
      </c>
      <c r="AS199" s="286"/>
      <c r="AT199" s="287"/>
      <c r="AU199" s="288"/>
    </row>
    <row r="200" spans="1:47" x14ac:dyDescent="0.2">
      <c r="A200" s="268"/>
      <c r="B200" s="269" t="s">
        <v>260</v>
      </c>
      <c r="C200" s="140">
        <v>58662.654999999999</v>
      </c>
      <c r="D200" s="141" t="s">
        <v>232</v>
      </c>
      <c r="E200" s="141">
        <v>15463.298000000001</v>
      </c>
      <c r="F200" s="141" t="s">
        <v>233</v>
      </c>
      <c r="G200" s="141" t="s">
        <v>233</v>
      </c>
      <c r="H200" s="141" t="s">
        <v>232</v>
      </c>
      <c r="I200" s="141" t="s">
        <v>232</v>
      </c>
      <c r="J200" s="141">
        <v>74125.952999999994</v>
      </c>
      <c r="K200" s="142" t="s">
        <v>232</v>
      </c>
      <c r="M200" s="268"/>
      <c r="N200" s="269" t="s">
        <v>260</v>
      </c>
      <c r="O200" s="272">
        <v>129596.72</v>
      </c>
      <c r="Q200" s="268"/>
      <c r="R200" s="269" t="s">
        <v>260</v>
      </c>
      <c r="S200" s="273">
        <v>5</v>
      </c>
      <c r="T200" s="146">
        <v>6</v>
      </c>
      <c r="U200" s="259"/>
      <c r="V200" s="268"/>
      <c r="W200" s="269" t="s">
        <v>260</v>
      </c>
      <c r="X200" s="273" t="s">
        <v>232</v>
      </c>
      <c r="Y200" s="150" t="s">
        <v>232</v>
      </c>
      <c r="Z200" s="146" t="s">
        <v>232</v>
      </c>
      <c r="AA200" s="282"/>
      <c r="AB200" s="268"/>
      <c r="AC200" s="269" t="s">
        <v>260</v>
      </c>
      <c r="AD200" s="147">
        <v>1.00403</v>
      </c>
      <c r="AE200" s="148" t="s">
        <v>232</v>
      </c>
      <c r="AF200" s="148">
        <v>25.355</v>
      </c>
      <c r="AG200" s="148" t="s">
        <v>232</v>
      </c>
      <c r="AH200" s="148">
        <v>1.2387000000000001</v>
      </c>
      <c r="AI200" s="148" t="s">
        <v>232</v>
      </c>
      <c r="AJ200" s="148" t="s">
        <v>232</v>
      </c>
      <c r="AK200" s="148" t="s">
        <v>232</v>
      </c>
      <c r="AL200" s="148" t="s">
        <v>232</v>
      </c>
      <c r="AM200" s="149" t="s">
        <v>232</v>
      </c>
      <c r="AO200" s="268"/>
      <c r="AP200" s="269" t="s">
        <v>260</v>
      </c>
      <c r="AQ200" s="274">
        <v>63.1</v>
      </c>
      <c r="AS200" s="286"/>
      <c r="AT200" s="287"/>
      <c r="AU200" s="288"/>
    </row>
    <row r="201" spans="1:47" x14ac:dyDescent="0.2">
      <c r="A201" s="268"/>
      <c r="B201" s="260" t="s">
        <v>241</v>
      </c>
      <c r="C201" s="137">
        <v>59651.512000000002</v>
      </c>
      <c r="D201" s="152" t="s">
        <v>232</v>
      </c>
      <c r="E201" s="152">
        <v>11318.039000000001</v>
      </c>
      <c r="F201" s="152" t="s">
        <v>233</v>
      </c>
      <c r="G201" s="152" t="s">
        <v>233</v>
      </c>
      <c r="H201" s="152" t="s">
        <v>232</v>
      </c>
      <c r="I201" s="152" t="s">
        <v>232</v>
      </c>
      <c r="J201" s="152">
        <v>70969.551000000007</v>
      </c>
      <c r="K201" s="153" t="s">
        <v>232</v>
      </c>
      <c r="M201" s="268"/>
      <c r="N201" s="260" t="s">
        <v>241</v>
      </c>
      <c r="O201" s="276">
        <v>133111.28</v>
      </c>
      <c r="Q201" s="268"/>
      <c r="R201" s="260" t="s">
        <v>241</v>
      </c>
      <c r="S201" s="261">
        <v>5</v>
      </c>
      <c r="T201" s="263">
        <v>6</v>
      </c>
      <c r="U201" s="259"/>
      <c r="V201" s="268"/>
      <c r="W201" s="260" t="s">
        <v>241</v>
      </c>
      <c r="X201" s="277" t="s">
        <v>232</v>
      </c>
      <c r="Y201" s="136">
        <v>93.375</v>
      </c>
      <c r="Z201" s="131" t="s">
        <v>232</v>
      </c>
      <c r="AA201" s="282"/>
      <c r="AB201" s="268"/>
      <c r="AC201" s="260" t="s">
        <v>241</v>
      </c>
      <c r="AD201" s="154">
        <v>1.0038</v>
      </c>
      <c r="AE201" s="155" t="s">
        <v>232</v>
      </c>
      <c r="AF201" s="155">
        <v>25.315000000000001</v>
      </c>
      <c r="AG201" s="155" t="s">
        <v>232</v>
      </c>
      <c r="AH201" s="155">
        <v>1.2359</v>
      </c>
      <c r="AI201" s="155" t="s">
        <v>232</v>
      </c>
      <c r="AJ201" s="155" t="s">
        <v>232</v>
      </c>
      <c r="AK201" s="155" t="s">
        <v>232</v>
      </c>
      <c r="AL201" s="155" t="s">
        <v>232</v>
      </c>
      <c r="AM201" s="156" t="s">
        <v>232</v>
      </c>
      <c r="AO201" s="268"/>
      <c r="AP201" s="260" t="s">
        <v>241</v>
      </c>
      <c r="AQ201" s="131">
        <v>62.3</v>
      </c>
      <c r="AS201" s="286"/>
      <c r="AT201" s="287"/>
      <c r="AU201" s="288"/>
    </row>
    <row r="202" spans="1:47" x14ac:dyDescent="0.2">
      <c r="A202" s="268"/>
      <c r="B202" s="269" t="s">
        <v>261</v>
      </c>
      <c r="C202" s="140">
        <v>58826.472999999998</v>
      </c>
      <c r="D202" s="141" t="s">
        <v>232</v>
      </c>
      <c r="E202" s="141">
        <v>14116.977999999999</v>
      </c>
      <c r="F202" s="141" t="s">
        <v>233</v>
      </c>
      <c r="G202" s="141" t="s">
        <v>233</v>
      </c>
      <c r="H202" s="141" t="s">
        <v>232</v>
      </c>
      <c r="I202" s="141" t="s">
        <v>232</v>
      </c>
      <c r="J202" s="141">
        <v>72943.451000000001</v>
      </c>
      <c r="K202" s="142" t="s">
        <v>232</v>
      </c>
      <c r="M202" s="268"/>
      <c r="N202" s="269" t="s">
        <v>261</v>
      </c>
      <c r="O202" s="272">
        <v>130026.33</v>
      </c>
      <c r="Q202" s="268"/>
      <c r="R202" s="269" t="s">
        <v>261</v>
      </c>
      <c r="S202" s="273">
        <v>5</v>
      </c>
      <c r="T202" s="146">
        <v>6</v>
      </c>
      <c r="U202" s="259"/>
      <c r="V202" s="268"/>
      <c r="W202" s="269" t="s">
        <v>261</v>
      </c>
      <c r="X202" s="273" t="s">
        <v>232</v>
      </c>
      <c r="Y202" s="150">
        <v>92</v>
      </c>
      <c r="Z202" s="146" t="s">
        <v>232</v>
      </c>
      <c r="AA202" s="282"/>
      <c r="AB202" s="268"/>
      <c r="AC202" s="269" t="s">
        <v>261</v>
      </c>
      <c r="AD202" s="147">
        <v>1.00136</v>
      </c>
      <c r="AE202" s="148" t="s">
        <v>232</v>
      </c>
      <c r="AF202" s="148">
        <v>25.213000000000001</v>
      </c>
      <c r="AG202" s="148" t="s">
        <v>232</v>
      </c>
      <c r="AH202" s="148">
        <v>1.23312</v>
      </c>
      <c r="AI202" s="148" t="s">
        <v>232</v>
      </c>
      <c r="AJ202" s="148" t="s">
        <v>232</v>
      </c>
      <c r="AK202" s="148" t="s">
        <v>232</v>
      </c>
      <c r="AL202" s="148" t="s">
        <v>232</v>
      </c>
      <c r="AM202" s="149" t="s">
        <v>232</v>
      </c>
      <c r="AO202" s="268"/>
      <c r="AP202" s="269" t="s">
        <v>261</v>
      </c>
      <c r="AQ202" s="274">
        <v>64</v>
      </c>
      <c r="AS202" s="286"/>
      <c r="AT202" s="287"/>
      <c r="AU202" s="288"/>
    </row>
    <row r="203" spans="1:47" x14ac:dyDescent="0.2">
      <c r="A203" s="268"/>
      <c r="B203" s="260" t="s">
        <v>245</v>
      </c>
      <c r="C203" s="137">
        <v>59077.773000000001</v>
      </c>
      <c r="D203" s="152" t="s">
        <v>232</v>
      </c>
      <c r="E203" s="152">
        <v>11772.43</v>
      </c>
      <c r="F203" s="152" t="s">
        <v>233</v>
      </c>
      <c r="G203" s="152" t="s">
        <v>233</v>
      </c>
      <c r="H203" s="152" t="s">
        <v>232</v>
      </c>
      <c r="I203" s="152" t="s">
        <v>232</v>
      </c>
      <c r="J203" s="152">
        <v>70850.203000000009</v>
      </c>
      <c r="K203" s="153" t="s">
        <v>232</v>
      </c>
      <c r="M203" s="268"/>
      <c r="N203" s="260" t="s">
        <v>245</v>
      </c>
      <c r="O203" s="276">
        <v>133613.79</v>
      </c>
      <c r="Q203" s="268"/>
      <c r="R203" s="260" t="s">
        <v>245</v>
      </c>
      <c r="S203" s="261">
        <v>5</v>
      </c>
      <c r="T203" s="263">
        <v>6</v>
      </c>
      <c r="U203" s="259"/>
      <c r="V203" s="268"/>
      <c r="W203" s="260" t="s">
        <v>245</v>
      </c>
      <c r="X203" s="277" t="s">
        <v>232</v>
      </c>
      <c r="Y203" s="136" t="s">
        <v>232</v>
      </c>
      <c r="Z203" s="131" t="s">
        <v>232</v>
      </c>
      <c r="AA203" s="282"/>
      <c r="AB203" s="268"/>
      <c r="AC203" s="260" t="s">
        <v>245</v>
      </c>
      <c r="AD203" s="154">
        <v>1.0044299999999999</v>
      </c>
      <c r="AE203" s="155" t="s">
        <v>232</v>
      </c>
      <c r="AF203" s="155">
        <v>25.29</v>
      </c>
      <c r="AG203" s="155" t="s">
        <v>232</v>
      </c>
      <c r="AH203" s="155">
        <v>1.2375</v>
      </c>
      <c r="AI203" s="155" t="s">
        <v>232</v>
      </c>
      <c r="AJ203" s="155" t="s">
        <v>232</v>
      </c>
      <c r="AK203" s="155" t="s">
        <v>232</v>
      </c>
      <c r="AL203" s="155" t="s">
        <v>232</v>
      </c>
      <c r="AM203" s="156" t="s">
        <v>232</v>
      </c>
      <c r="AO203" s="268"/>
      <c r="AP203" s="260" t="s">
        <v>245</v>
      </c>
      <c r="AQ203" s="131">
        <v>66.5</v>
      </c>
      <c r="AS203" s="286"/>
      <c r="AT203" s="287"/>
      <c r="AU203" s="288"/>
    </row>
    <row r="204" spans="1:47" x14ac:dyDescent="0.2">
      <c r="A204" s="268"/>
      <c r="B204" s="269" t="s">
        <v>240</v>
      </c>
      <c r="C204" s="140">
        <v>59033.841999999997</v>
      </c>
      <c r="D204" s="141" t="s">
        <v>232</v>
      </c>
      <c r="E204" s="141">
        <v>10376.065000000001</v>
      </c>
      <c r="F204" s="141" t="s">
        <v>233</v>
      </c>
      <c r="G204" s="141" t="s">
        <v>233</v>
      </c>
      <c r="H204" s="141" t="s">
        <v>232</v>
      </c>
      <c r="I204" s="141" t="s">
        <v>232</v>
      </c>
      <c r="J204" s="141">
        <v>69409.906999999992</v>
      </c>
      <c r="K204" s="142" t="s">
        <v>232</v>
      </c>
      <c r="M204" s="268"/>
      <c r="N204" s="269" t="s">
        <v>240</v>
      </c>
      <c r="O204" s="272">
        <v>136433.07</v>
      </c>
      <c r="Q204" s="268"/>
      <c r="R204" s="269" t="s">
        <v>240</v>
      </c>
      <c r="S204" s="273">
        <v>5</v>
      </c>
      <c r="T204" s="146">
        <v>6</v>
      </c>
      <c r="U204" s="259"/>
      <c r="V204" s="268"/>
      <c r="W204" s="269" t="s">
        <v>240</v>
      </c>
      <c r="X204" s="273" t="s">
        <v>232</v>
      </c>
      <c r="Y204" s="150" t="s">
        <v>232</v>
      </c>
      <c r="Z204" s="146" t="s">
        <v>232</v>
      </c>
      <c r="AA204" s="282"/>
      <c r="AB204" s="268"/>
      <c r="AC204" s="269" t="s">
        <v>240</v>
      </c>
      <c r="AD204" s="147">
        <v>1.0044999999999999</v>
      </c>
      <c r="AE204" s="148" t="s">
        <v>232</v>
      </c>
      <c r="AF204" s="148">
        <v>25.29</v>
      </c>
      <c r="AG204" s="148" t="s">
        <v>232</v>
      </c>
      <c r="AH204" s="148">
        <v>1.2396</v>
      </c>
      <c r="AI204" s="148" t="s">
        <v>232</v>
      </c>
      <c r="AJ204" s="148" t="s">
        <v>232</v>
      </c>
      <c r="AK204" s="148" t="s">
        <v>232</v>
      </c>
      <c r="AL204" s="148" t="s">
        <v>232</v>
      </c>
      <c r="AM204" s="149" t="s">
        <v>232</v>
      </c>
      <c r="AO204" s="268"/>
      <c r="AP204" s="269" t="s">
        <v>240</v>
      </c>
      <c r="AQ204" s="274">
        <v>65.099999999999994</v>
      </c>
      <c r="AS204" s="286"/>
      <c r="AT204" s="287"/>
      <c r="AU204" s="288"/>
    </row>
    <row r="205" spans="1:47" x14ac:dyDescent="0.2">
      <c r="A205" s="268"/>
      <c r="B205" s="260" t="s">
        <v>244</v>
      </c>
      <c r="C205" s="137">
        <v>58338.038999999997</v>
      </c>
      <c r="D205" s="152" t="s">
        <v>232</v>
      </c>
      <c r="E205" s="152">
        <v>17351.684000000001</v>
      </c>
      <c r="F205" s="152" t="s">
        <v>233</v>
      </c>
      <c r="G205" s="152" t="s">
        <v>233</v>
      </c>
      <c r="H205" s="152" t="s">
        <v>232</v>
      </c>
      <c r="I205" s="152" t="s">
        <v>232</v>
      </c>
      <c r="J205" s="152">
        <v>75689.722999999998</v>
      </c>
      <c r="K205" s="153" t="s">
        <v>232</v>
      </c>
      <c r="M205" s="268"/>
      <c r="N205" s="260" t="s">
        <v>244</v>
      </c>
      <c r="O205" s="276">
        <v>135321.95000000001</v>
      </c>
      <c r="Q205" s="268"/>
      <c r="R205" s="260" t="s">
        <v>244</v>
      </c>
      <c r="S205" s="261">
        <v>5</v>
      </c>
      <c r="T205" s="263">
        <v>6</v>
      </c>
      <c r="U205" s="259"/>
      <c r="V205" s="268"/>
      <c r="W205" s="260" t="s">
        <v>244</v>
      </c>
      <c r="X205" s="277" t="s">
        <v>232</v>
      </c>
      <c r="Y205" s="136" t="s">
        <v>232</v>
      </c>
      <c r="Z205" s="131" t="s">
        <v>232</v>
      </c>
      <c r="AA205" s="282"/>
      <c r="AB205" s="268"/>
      <c r="AC205" s="260" t="s">
        <v>244</v>
      </c>
      <c r="AD205" s="154">
        <v>1.0024</v>
      </c>
      <c r="AE205" s="155" t="s">
        <v>232</v>
      </c>
      <c r="AF205" s="155">
        <v>25.234000000000002</v>
      </c>
      <c r="AG205" s="155" t="s">
        <v>232</v>
      </c>
      <c r="AH205" s="155">
        <v>1.2370000000000001</v>
      </c>
      <c r="AI205" s="155" t="s">
        <v>232</v>
      </c>
      <c r="AJ205" s="155" t="s">
        <v>232</v>
      </c>
      <c r="AK205" s="155" t="s">
        <v>232</v>
      </c>
      <c r="AL205" s="155" t="s">
        <v>232</v>
      </c>
      <c r="AM205" s="156" t="s">
        <v>232</v>
      </c>
      <c r="AO205" s="268"/>
      <c r="AP205" s="260" t="s">
        <v>244</v>
      </c>
      <c r="AQ205" s="131">
        <v>66.2</v>
      </c>
      <c r="AS205" s="286"/>
      <c r="AT205" s="287"/>
      <c r="AU205" s="288"/>
    </row>
    <row r="206" spans="1:47" x14ac:dyDescent="0.2">
      <c r="A206" s="268"/>
      <c r="B206" s="269" t="s">
        <v>262</v>
      </c>
      <c r="C206" s="140">
        <v>57869.419000000002</v>
      </c>
      <c r="D206" s="141" t="s">
        <v>232</v>
      </c>
      <c r="E206" s="141">
        <v>18220.774000000001</v>
      </c>
      <c r="F206" s="141" t="s">
        <v>233</v>
      </c>
      <c r="G206" s="141" t="s">
        <v>233</v>
      </c>
      <c r="H206" s="141" t="s">
        <v>232</v>
      </c>
      <c r="I206" s="141" t="s">
        <v>232</v>
      </c>
      <c r="J206" s="141">
        <v>76090.192999999999</v>
      </c>
      <c r="K206" s="142" t="s">
        <v>232</v>
      </c>
      <c r="M206" s="268"/>
      <c r="N206" s="269" t="s">
        <v>262</v>
      </c>
      <c r="O206" s="272">
        <v>140076.71</v>
      </c>
      <c r="Q206" s="268"/>
      <c r="R206" s="269" t="s">
        <v>262</v>
      </c>
      <c r="S206" s="273">
        <v>5</v>
      </c>
      <c r="T206" s="146">
        <v>6</v>
      </c>
      <c r="U206" s="259"/>
      <c r="V206" s="268"/>
      <c r="W206" s="269" t="s">
        <v>262</v>
      </c>
      <c r="X206" s="273" t="s">
        <v>232</v>
      </c>
      <c r="Y206" s="150">
        <v>90</v>
      </c>
      <c r="Z206" s="146" t="s">
        <v>232</v>
      </c>
      <c r="AA206" s="282"/>
      <c r="AB206" s="268"/>
      <c r="AC206" s="269" t="s">
        <v>262</v>
      </c>
      <c r="AD206" s="147">
        <v>0.99909999999999999</v>
      </c>
      <c r="AE206" s="148" t="s">
        <v>232</v>
      </c>
      <c r="AF206" s="148">
        <v>25.17</v>
      </c>
      <c r="AG206" s="148" t="s">
        <v>232</v>
      </c>
      <c r="AH206" s="148">
        <v>1.2333000000000001</v>
      </c>
      <c r="AI206" s="148" t="s">
        <v>232</v>
      </c>
      <c r="AJ206" s="148" t="s">
        <v>232</v>
      </c>
      <c r="AK206" s="148" t="s">
        <v>232</v>
      </c>
      <c r="AL206" s="148" t="s">
        <v>232</v>
      </c>
      <c r="AM206" s="149" t="s">
        <v>232</v>
      </c>
      <c r="AO206" s="268"/>
      <c r="AP206" s="269" t="s">
        <v>262</v>
      </c>
      <c r="AQ206" s="274">
        <v>68.5</v>
      </c>
      <c r="AS206" s="286"/>
      <c r="AT206" s="287"/>
      <c r="AU206" s="288"/>
    </row>
    <row r="207" spans="1:47" x14ac:dyDescent="0.2">
      <c r="A207" s="268"/>
      <c r="B207" s="260" t="s">
        <v>263</v>
      </c>
      <c r="C207" s="137">
        <v>57502.258000000002</v>
      </c>
      <c r="D207" s="152" t="s">
        <v>232</v>
      </c>
      <c r="E207" s="152">
        <v>17629.222000000002</v>
      </c>
      <c r="F207" s="152" t="s">
        <v>233</v>
      </c>
      <c r="G207" s="152" t="s">
        <v>233</v>
      </c>
      <c r="H207" s="152" t="s">
        <v>232</v>
      </c>
      <c r="I207" s="152" t="s">
        <v>232</v>
      </c>
      <c r="J207" s="152">
        <v>75131.48</v>
      </c>
      <c r="K207" s="153" t="s">
        <v>232</v>
      </c>
      <c r="M207" s="268"/>
      <c r="N207" s="260" t="s">
        <v>263</v>
      </c>
      <c r="O207" s="276">
        <v>146749.04999999999</v>
      </c>
      <c r="Q207" s="268"/>
      <c r="R207" s="260" t="s">
        <v>263</v>
      </c>
      <c r="S207" s="261">
        <v>5</v>
      </c>
      <c r="T207" s="263">
        <v>6</v>
      </c>
      <c r="U207" s="259"/>
      <c r="V207" s="268"/>
      <c r="W207" s="260" t="s">
        <v>263</v>
      </c>
      <c r="X207" s="277" t="s">
        <v>232</v>
      </c>
      <c r="Y207" s="136" t="s">
        <v>232</v>
      </c>
      <c r="Z207" s="131" t="s">
        <v>232</v>
      </c>
      <c r="AA207" s="282"/>
      <c r="AB207" s="268"/>
      <c r="AC207" s="260" t="s">
        <v>263</v>
      </c>
      <c r="AD207" s="154">
        <v>0.99939999999999996</v>
      </c>
      <c r="AE207" s="155" t="s">
        <v>232</v>
      </c>
      <c r="AF207" s="155">
        <v>25.16</v>
      </c>
      <c r="AG207" s="155" t="s">
        <v>232</v>
      </c>
      <c r="AH207" s="155">
        <v>1.2343000000000002</v>
      </c>
      <c r="AI207" s="155" t="s">
        <v>232</v>
      </c>
      <c r="AJ207" s="155" t="s">
        <v>232</v>
      </c>
      <c r="AK207" s="155" t="s">
        <v>232</v>
      </c>
      <c r="AL207" s="155" t="s">
        <v>232</v>
      </c>
      <c r="AM207" s="156" t="s">
        <v>232</v>
      </c>
      <c r="AO207" s="268"/>
      <c r="AP207" s="260" t="s">
        <v>263</v>
      </c>
      <c r="AQ207" s="131">
        <v>70.2</v>
      </c>
      <c r="AS207" s="286"/>
      <c r="AT207" s="287"/>
      <c r="AU207" s="288"/>
    </row>
    <row r="208" spans="1:47" x14ac:dyDescent="0.2">
      <c r="A208" s="268"/>
      <c r="B208" s="269" t="s">
        <v>264</v>
      </c>
      <c r="C208" s="140">
        <v>58334.466</v>
      </c>
      <c r="D208" s="141" t="s">
        <v>232</v>
      </c>
      <c r="E208" s="141">
        <v>20927.080000000002</v>
      </c>
      <c r="F208" s="141" t="s">
        <v>233</v>
      </c>
      <c r="G208" s="141" t="s">
        <v>233</v>
      </c>
      <c r="H208" s="141" t="s">
        <v>232</v>
      </c>
      <c r="I208" s="141" t="s">
        <v>232</v>
      </c>
      <c r="J208" s="141">
        <v>79261.546000000002</v>
      </c>
      <c r="K208" s="142" t="s">
        <v>232</v>
      </c>
      <c r="M208" s="268"/>
      <c r="N208" s="269" t="s">
        <v>264</v>
      </c>
      <c r="O208" s="272">
        <v>152336.39000000001</v>
      </c>
      <c r="Q208" s="268"/>
      <c r="R208" s="269" t="s">
        <v>264</v>
      </c>
      <c r="S208" s="273">
        <v>5</v>
      </c>
      <c r="T208" s="146">
        <v>6</v>
      </c>
      <c r="U208" s="259"/>
      <c r="V208" s="268"/>
      <c r="W208" s="269" t="s">
        <v>264</v>
      </c>
      <c r="X208" s="273" t="s">
        <v>232</v>
      </c>
      <c r="Y208" s="150" t="s">
        <v>232</v>
      </c>
      <c r="Z208" s="146" t="s">
        <v>232</v>
      </c>
      <c r="AA208" s="282"/>
      <c r="AB208" s="268"/>
      <c r="AC208" s="269" t="s">
        <v>264</v>
      </c>
      <c r="AD208" s="147">
        <v>1.0003</v>
      </c>
      <c r="AE208" s="148" t="s">
        <v>232</v>
      </c>
      <c r="AF208" s="148">
        <v>25.207999999999998</v>
      </c>
      <c r="AG208" s="148" t="s">
        <v>232</v>
      </c>
      <c r="AH208" s="148">
        <v>1.2372000000000001</v>
      </c>
      <c r="AI208" s="148" t="s">
        <v>232</v>
      </c>
      <c r="AJ208" s="148" t="s">
        <v>232</v>
      </c>
      <c r="AK208" s="148" t="s">
        <v>232</v>
      </c>
      <c r="AL208" s="148" t="s">
        <v>232</v>
      </c>
      <c r="AM208" s="149" t="s">
        <v>232</v>
      </c>
      <c r="AO208" s="268"/>
      <c r="AP208" s="269" t="s">
        <v>264</v>
      </c>
      <c r="AQ208" s="274">
        <v>71.599999999999994</v>
      </c>
      <c r="AS208" s="286"/>
      <c r="AT208" s="287"/>
      <c r="AU208" s="288"/>
    </row>
    <row r="209" spans="1:47" x14ac:dyDescent="0.2">
      <c r="A209" s="268"/>
      <c r="B209" s="260" t="s">
        <v>265</v>
      </c>
      <c r="C209" s="137">
        <v>57984.665999999997</v>
      </c>
      <c r="D209" s="152" t="s">
        <v>232</v>
      </c>
      <c r="E209" s="152">
        <v>16804.099999999999</v>
      </c>
      <c r="F209" s="152" t="s">
        <v>233</v>
      </c>
      <c r="G209" s="152" t="s">
        <v>233</v>
      </c>
      <c r="H209" s="152" t="s">
        <v>232</v>
      </c>
      <c r="I209" s="152" t="s">
        <v>232</v>
      </c>
      <c r="J209" s="152">
        <v>74788.766000000003</v>
      </c>
      <c r="K209" s="153" t="s">
        <v>232</v>
      </c>
      <c r="M209" s="268"/>
      <c r="N209" s="260" t="s">
        <v>265</v>
      </c>
      <c r="O209" s="276">
        <v>151611.10999999999</v>
      </c>
      <c r="Q209" s="268"/>
      <c r="R209" s="260" t="s">
        <v>265</v>
      </c>
      <c r="S209" s="261">
        <v>5</v>
      </c>
      <c r="T209" s="263">
        <v>6</v>
      </c>
      <c r="U209" s="259"/>
      <c r="V209" s="268"/>
      <c r="W209" s="260" t="s">
        <v>265</v>
      </c>
      <c r="X209" s="277" t="s">
        <v>232</v>
      </c>
      <c r="Y209" s="136" t="s">
        <v>232</v>
      </c>
      <c r="Z209" s="131" t="s">
        <v>232</v>
      </c>
      <c r="AA209" s="282"/>
      <c r="AB209" s="268"/>
      <c r="AC209" s="260" t="s">
        <v>265</v>
      </c>
      <c r="AD209" s="154">
        <v>1.0036</v>
      </c>
      <c r="AE209" s="155" t="s">
        <v>232</v>
      </c>
      <c r="AF209" s="155">
        <v>25.35</v>
      </c>
      <c r="AG209" s="155" t="s">
        <v>232</v>
      </c>
      <c r="AH209" s="155">
        <v>1.2424999999999999</v>
      </c>
      <c r="AI209" s="155" t="s">
        <v>232</v>
      </c>
      <c r="AJ209" s="155" t="s">
        <v>232</v>
      </c>
      <c r="AK209" s="155" t="s">
        <v>232</v>
      </c>
      <c r="AL209" s="155" t="s">
        <v>232</v>
      </c>
      <c r="AM209" s="156" t="s">
        <v>232</v>
      </c>
      <c r="AO209" s="268"/>
      <c r="AP209" s="260" t="s">
        <v>265</v>
      </c>
      <c r="AQ209" s="131">
        <v>72.599999999999994</v>
      </c>
      <c r="AS209" s="286"/>
      <c r="AT209" s="287"/>
      <c r="AU209" s="288"/>
    </row>
    <row r="210" spans="1:47" x14ac:dyDescent="0.2">
      <c r="A210" s="268"/>
      <c r="B210" s="269" t="s">
        <v>266</v>
      </c>
      <c r="C210" s="140">
        <v>57781.344920000003</v>
      </c>
      <c r="D210" s="141" t="s">
        <v>232</v>
      </c>
      <c r="E210" s="141">
        <v>15115.58682</v>
      </c>
      <c r="F210" s="141" t="s">
        <v>233</v>
      </c>
      <c r="G210" s="141" t="s">
        <v>233</v>
      </c>
      <c r="H210" s="141" t="s">
        <v>232</v>
      </c>
      <c r="I210" s="141" t="s">
        <v>232</v>
      </c>
      <c r="J210" s="141">
        <v>72896.93174</v>
      </c>
      <c r="K210" s="142" t="s">
        <v>232</v>
      </c>
      <c r="M210" s="268"/>
      <c r="N210" s="269" t="s">
        <v>266</v>
      </c>
      <c r="O210" s="272">
        <v>145633.19</v>
      </c>
      <c r="Q210" s="268"/>
      <c r="R210" s="269" t="s">
        <v>266</v>
      </c>
      <c r="S210" s="273">
        <v>5</v>
      </c>
      <c r="T210" s="146">
        <v>6</v>
      </c>
      <c r="U210" s="259"/>
      <c r="V210" s="268"/>
      <c r="W210" s="269" t="s">
        <v>266</v>
      </c>
      <c r="X210" s="273" t="s">
        <v>232</v>
      </c>
      <c r="Y210" s="150">
        <v>86.25</v>
      </c>
      <c r="Z210" s="146" t="s">
        <v>232</v>
      </c>
      <c r="AA210" s="282"/>
      <c r="AB210" s="268"/>
      <c r="AC210" s="269" t="s">
        <v>266</v>
      </c>
      <c r="AD210" s="147">
        <v>1.0051999999999999</v>
      </c>
      <c r="AE210" s="148" t="s">
        <v>232</v>
      </c>
      <c r="AF210" s="148">
        <v>25.37</v>
      </c>
      <c r="AG210" s="148" t="s">
        <v>232</v>
      </c>
      <c r="AH210" s="148">
        <v>1.2451000000000001</v>
      </c>
      <c r="AI210" s="148" t="s">
        <v>232</v>
      </c>
      <c r="AJ210" s="148" t="s">
        <v>232</v>
      </c>
      <c r="AK210" s="148" t="s">
        <v>232</v>
      </c>
      <c r="AL210" s="148" t="s">
        <v>232</v>
      </c>
      <c r="AM210" s="149" t="s">
        <v>232</v>
      </c>
      <c r="AO210" s="268"/>
      <c r="AP210" s="269" t="s">
        <v>266</v>
      </c>
      <c r="AQ210" s="274">
        <v>74.2</v>
      </c>
      <c r="AS210" s="286"/>
      <c r="AT210" s="287"/>
      <c r="AU210" s="288"/>
    </row>
    <row r="211" spans="1:47" x14ac:dyDescent="0.2">
      <c r="A211" s="268">
        <v>1898</v>
      </c>
      <c r="B211" s="260" t="s">
        <v>258</v>
      </c>
      <c r="C211" s="137">
        <v>56736.538</v>
      </c>
      <c r="D211" s="152" t="s">
        <v>232</v>
      </c>
      <c r="E211" s="152">
        <v>16290.394</v>
      </c>
      <c r="F211" s="152" t="s">
        <v>233</v>
      </c>
      <c r="G211" s="152" t="s">
        <v>233</v>
      </c>
      <c r="H211" s="152" t="s">
        <v>232</v>
      </c>
      <c r="I211" s="152" t="s">
        <v>232</v>
      </c>
      <c r="J211" s="152">
        <v>73026.932000000001</v>
      </c>
      <c r="K211" s="153" t="s">
        <v>232</v>
      </c>
      <c r="M211" s="268">
        <v>1898</v>
      </c>
      <c r="N211" s="260" t="s">
        <v>258</v>
      </c>
      <c r="O211" s="276">
        <v>137773.48000000001</v>
      </c>
      <c r="Q211" s="268">
        <v>1897</v>
      </c>
      <c r="R211" s="260" t="s">
        <v>258</v>
      </c>
      <c r="S211" s="261">
        <v>5</v>
      </c>
      <c r="T211" s="263">
        <v>6</v>
      </c>
      <c r="U211" s="259"/>
      <c r="V211" s="268">
        <v>1900</v>
      </c>
      <c r="W211" s="260" t="s">
        <v>258</v>
      </c>
      <c r="X211" s="277" t="s">
        <v>232</v>
      </c>
      <c r="Y211" s="136">
        <v>87.25</v>
      </c>
      <c r="Z211" s="131" t="s">
        <v>232</v>
      </c>
      <c r="AA211" s="282"/>
      <c r="AB211" s="268">
        <v>1897</v>
      </c>
      <c r="AC211" s="260" t="s">
        <v>258</v>
      </c>
      <c r="AD211" s="154">
        <v>1.00545</v>
      </c>
      <c r="AE211" s="155" t="s">
        <v>232</v>
      </c>
      <c r="AF211" s="155">
        <v>25.36</v>
      </c>
      <c r="AG211" s="155" t="s">
        <v>232</v>
      </c>
      <c r="AH211" s="155">
        <v>1.2429999999999999</v>
      </c>
      <c r="AI211" s="155" t="s">
        <v>232</v>
      </c>
      <c r="AJ211" s="155" t="s">
        <v>232</v>
      </c>
      <c r="AK211" s="155" t="s">
        <v>232</v>
      </c>
      <c r="AL211" s="155" t="s">
        <v>232</v>
      </c>
      <c r="AM211" s="156" t="s">
        <v>232</v>
      </c>
      <c r="AO211" s="268">
        <v>1938</v>
      </c>
      <c r="AP211" s="260" t="s">
        <v>258</v>
      </c>
      <c r="AQ211" s="131">
        <v>76.599999999999994</v>
      </c>
      <c r="AS211" s="286"/>
      <c r="AT211" s="287"/>
      <c r="AU211" s="288"/>
    </row>
    <row r="212" spans="1:47" x14ac:dyDescent="0.2">
      <c r="A212" s="268"/>
      <c r="B212" s="269" t="s">
        <v>260</v>
      </c>
      <c r="C212" s="140">
        <v>56268.652999999998</v>
      </c>
      <c r="D212" s="141" t="s">
        <v>232</v>
      </c>
      <c r="E212" s="141">
        <v>14897.388999999999</v>
      </c>
      <c r="F212" s="141" t="s">
        <v>233</v>
      </c>
      <c r="G212" s="141" t="s">
        <v>233</v>
      </c>
      <c r="H212" s="141" t="s">
        <v>232</v>
      </c>
      <c r="I212" s="141" t="s">
        <v>232</v>
      </c>
      <c r="J212" s="141">
        <v>71166.042000000001</v>
      </c>
      <c r="K212" s="142" t="s">
        <v>232</v>
      </c>
      <c r="M212" s="268"/>
      <c r="N212" s="269" t="s">
        <v>260</v>
      </c>
      <c r="O212" s="272">
        <v>140646.92000000001</v>
      </c>
      <c r="Q212" s="268"/>
      <c r="R212" s="269" t="s">
        <v>260</v>
      </c>
      <c r="S212" s="273">
        <v>5</v>
      </c>
      <c r="T212" s="146">
        <v>6</v>
      </c>
      <c r="U212" s="259"/>
      <c r="V212" s="268"/>
      <c r="W212" s="269" t="s">
        <v>260</v>
      </c>
      <c r="X212" s="273" t="s">
        <v>232</v>
      </c>
      <c r="Y212" s="150" t="s">
        <v>232</v>
      </c>
      <c r="Z212" s="146" t="s">
        <v>232</v>
      </c>
      <c r="AA212" s="282"/>
      <c r="AB212" s="268"/>
      <c r="AC212" s="269" t="s">
        <v>260</v>
      </c>
      <c r="AD212" s="147">
        <v>1.0073000000000001</v>
      </c>
      <c r="AE212" s="148" t="s">
        <v>232</v>
      </c>
      <c r="AF212" s="148">
        <v>25.37</v>
      </c>
      <c r="AG212" s="148" t="s">
        <v>232</v>
      </c>
      <c r="AH212" s="148">
        <v>1.2426000000000001</v>
      </c>
      <c r="AI212" s="148" t="s">
        <v>232</v>
      </c>
      <c r="AJ212" s="148" t="s">
        <v>232</v>
      </c>
      <c r="AK212" s="148" t="s">
        <v>232</v>
      </c>
      <c r="AL212" s="148" t="s">
        <v>232</v>
      </c>
      <c r="AM212" s="149" t="s">
        <v>232</v>
      </c>
      <c r="AO212" s="268"/>
      <c r="AP212" s="269" t="s">
        <v>260</v>
      </c>
      <c r="AQ212" s="274">
        <v>75.2</v>
      </c>
      <c r="AS212" s="286"/>
      <c r="AT212" s="287"/>
      <c r="AU212" s="288"/>
    </row>
    <row r="213" spans="1:47" x14ac:dyDescent="0.2">
      <c r="A213" s="268"/>
      <c r="B213" s="260" t="s">
        <v>241</v>
      </c>
      <c r="C213" s="137">
        <v>57738.917000000001</v>
      </c>
      <c r="D213" s="152" t="s">
        <v>232</v>
      </c>
      <c r="E213" s="152">
        <v>13448.344999999999</v>
      </c>
      <c r="F213" s="152" t="s">
        <v>233</v>
      </c>
      <c r="G213" s="152" t="s">
        <v>233</v>
      </c>
      <c r="H213" s="152" t="s">
        <v>232</v>
      </c>
      <c r="I213" s="152" t="s">
        <v>232</v>
      </c>
      <c r="J213" s="152">
        <v>71187.262000000002</v>
      </c>
      <c r="K213" s="153" t="s">
        <v>232</v>
      </c>
      <c r="M213" s="268"/>
      <c r="N213" s="260" t="s">
        <v>241</v>
      </c>
      <c r="O213" s="276">
        <v>152724.4</v>
      </c>
      <c r="Q213" s="268"/>
      <c r="R213" s="260" t="s">
        <v>241</v>
      </c>
      <c r="S213" s="261">
        <v>5</v>
      </c>
      <c r="T213" s="263">
        <v>6</v>
      </c>
      <c r="U213" s="259"/>
      <c r="V213" s="268"/>
      <c r="W213" s="260" t="s">
        <v>241</v>
      </c>
      <c r="X213" s="277" t="s">
        <v>232</v>
      </c>
      <c r="Y213" s="136" t="s">
        <v>232</v>
      </c>
      <c r="Z213" s="131" t="s">
        <v>232</v>
      </c>
      <c r="AA213" s="282"/>
      <c r="AB213" s="268"/>
      <c r="AC213" s="260" t="s">
        <v>241</v>
      </c>
      <c r="AD213" s="154">
        <v>1.0049999999999999</v>
      </c>
      <c r="AE213" s="155" t="s">
        <v>232</v>
      </c>
      <c r="AF213" s="155">
        <v>25.29</v>
      </c>
      <c r="AG213" s="155" t="s">
        <v>232</v>
      </c>
      <c r="AH213" s="155">
        <v>1.2397</v>
      </c>
      <c r="AI213" s="155" t="s">
        <v>232</v>
      </c>
      <c r="AJ213" s="155" t="s">
        <v>232</v>
      </c>
      <c r="AK213" s="155" t="s">
        <v>232</v>
      </c>
      <c r="AL213" s="155" t="s">
        <v>232</v>
      </c>
      <c r="AM213" s="156" t="s">
        <v>232</v>
      </c>
      <c r="AO213" s="268"/>
      <c r="AP213" s="260" t="s">
        <v>241</v>
      </c>
      <c r="AQ213" s="131">
        <v>74.099999999999994</v>
      </c>
      <c r="AS213" s="286"/>
      <c r="AT213" s="287"/>
      <c r="AU213" s="288"/>
    </row>
    <row r="214" spans="1:47" x14ac:dyDescent="0.2">
      <c r="A214" s="268"/>
      <c r="B214" s="269" t="s">
        <v>261</v>
      </c>
      <c r="C214" s="140">
        <v>57508.69</v>
      </c>
      <c r="D214" s="141" t="s">
        <v>232</v>
      </c>
      <c r="E214" s="141">
        <v>16970.159</v>
      </c>
      <c r="F214" s="141" t="s">
        <v>233</v>
      </c>
      <c r="G214" s="141" t="s">
        <v>233</v>
      </c>
      <c r="H214" s="141" t="s">
        <v>232</v>
      </c>
      <c r="I214" s="141" t="s">
        <v>232</v>
      </c>
      <c r="J214" s="141">
        <v>74478.849000000002</v>
      </c>
      <c r="K214" s="142" t="s">
        <v>232</v>
      </c>
      <c r="M214" s="268"/>
      <c r="N214" s="269" t="s">
        <v>261</v>
      </c>
      <c r="O214" s="272">
        <v>157164.47</v>
      </c>
      <c r="Q214" s="268"/>
      <c r="R214" s="269" t="s">
        <v>261</v>
      </c>
      <c r="S214" s="273">
        <v>5</v>
      </c>
      <c r="T214" s="146">
        <v>6</v>
      </c>
      <c r="U214" s="259"/>
      <c r="V214" s="268"/>
      <c r="W214" s="269" t="s">
        <v>261</v>
      </c>
      <c r="X214" s="273" t="s">
        <v>232</v>
      </c>
      <c r="Y214" s="150" t="s">
        <v>232</v>
      </c>
      <c r="Z214" s="146" t="s">
        <v>232</v>
      </c>
      <c r="AA214" s="282"/>
      <c r="AB214" s="268"/>
      <c r="AC214" s="269" t="s">
        <v>261</v>
      </c>
      <c r="AD214" s="147">
        <v>1.0055000000000001</v>
      </c>
      <c r="AE214" s="148" t="s">
        <v>232</v>
      </c>
      <c r="AF214" s="148">
        <v>25.26</v>
      </c>
      <c r="AG214" s="148" t="s">
        <v>232</v>
      </c>
      <c r="AH214" s="148">
        <v>1.238</v>
      </c>
      <c r="AI214" s="148" t="s">
        <v>232</v>
      </c>
      <c r="AJ214" s="148" t="s">
        <v>232</v>
      </c>
      <c r="AK214" s="148" t="s">
        <v>232</v>
      </c>
      <c r="AL214" s="148" t="s">
        <v>232</v>
      </c>
      <c r="AM214" s="149" t="s">
        <v>232</v>
      </c>
      <c r="AO214" s="268"/>
      <c r="AP214" s="269" t="s">
        <v>261</v>
      </c>
      <c r="AQ214" s="274">
        <v>76.3</v>
      </c>
      <c r="AS214" s="286"/>
      <c r="AT214" s="287"/>
      <c r="AU214" s="288"/>
    </row>
    <row r="215" spans="1:47" x14ac:dyDescent="0.2">
      <c r="A215" s="268"/>
      <c r="B215" s="260" t="s">
        <v>245</v>
      </c>
      <c r="C215" s="137">
        <v>56926.519</v>
      </c>
      <c r="D215" s="152" t="s">
        <v>232</v>
      </c>
      <c r="E215" s="152">
        <v>18328.778999999999</v>
      </c>
      <c r="F215" s="152" t="s">
        <v>233</v>
      </c>
      <c r="G215" s="152" t="s">
        <v>233</v>
      </c>
      <c r="H215" s="152" t="s">
        <v>232</v>
      </c>
      <c r="I215" s="152" t="s">
        <v>232</v>
      </c>
      <c r="J215" s="152">
        <v>75255.297999999995</v>
      </c>
      <c r="K215" s="153" t="s">
        <v>232</v>
      </c>
      <c r="M215" s="268"/>
      <c r="N215" s="260" t="s">
        <v>245</v>
      </c>
      <c r="O215" s="276">
        <v>157386.71</v>
      </c>
      <c r="Q215" s="268"/>
      <c r="R215" s="260" t="s">
        <v>245</v>
      </c>
      <c r="S215" s="261">
        <v>5</v>
      </c>
      <c r="T215" s="263">
        <v>6</v>
      </c>
      <c r="U215" s="259"/>
      <c r="V215" s="268"/>
      <c r="W215" s="260" t="s">
        <v>245</v>
      </c>
      <c r="X215" s="277" t="s">
        <v>232</v>
      </c>
      <c r="Y215" s="136" t="s">
        <v>232</v>
      </c>
      <c r="Z215" s="131" t="s">
        <v>232</v>
      </c>
      <c r="AA215" s="282"/>
      <c r="AB215" s="268"/>
      <c r="AC215" s="260" t="s">
        <v>245</v>
      </c>
      <c r="AD215" s="154">
        <v>1.0040800000000001</v>
      </c>
      <c r="AE215" s="155" t="s">
        <v>232</v>
      </c>
      <c r="AF215" s="155">
        <v>25.21</v>
      </c>
      <c r="AG215" s="155" t="s">
        <v>232</v>
      </c>
      <c r="AH215" s="155">
        <v>1.2372000000000001</v>
      </c>
      <c r="AI215" s="155" t="s">
        <v>232</v>
      </c>
      <c r="AJ215" s="155" t="s">
        <v>232</v>
      </c>
      <c r="AK215" s="155" t="s">
        <v>232</v>
      </c>
      <c r="AL215" s="155" t="s">
        <v>232</v>
      </c>
      <c r="AM215" s="156" t="s">
        <v>232</v>
      </c>
      <c r="AO215" s="268"/>
      <c r="AP215" s="260" t="s">
        <v>245</v>
      </c>
      <c r="AQ215" s="131">
        <v>75.5</v>
      </c>
      <c r="AS215" s="286"/>
      <c r="AT215" s="287"/>
      <c r="AU215" s="288"/>
    </row>
    <row r="216" spans="1:47" x14ac:dyDescent="0.2">
      <c r="A216" s="268"/>
      <c r="B216" s="269" t="s">
        <v>240</v>
      </c>
      <c r="C216" s="140">
        <v>56363.565999999999</v>
      </c>
      <c r="D216" s="141" t="s">
        <v>232</v>
      </c>
      <c r="E216" s="141">
        <v>19145.101999999999</v>
      </c>
      <c r="F216" s="141" t="s">
        <v>233</v>
      </c>
      <c r="G216" s="141" t="s">
        <v>233</v>
      </c>
      <c r="H216" s="141" t="s">
        <v>232</v>
      </c>
      <c r="I216" s="141" t="s">
        <v>232</v>
      </c>
      <c r="J216" s="141">
        <v>75508.668000000005</v>
      </c>
      <c r="K216" s="142" t="s">
        <v>232</v>
      </c>
      <c r="M216" s="268"/>
      <c r="N216" s="269" t="s">
        <v>240</v>
      </c>
      <c r="O216" s="272">
        <v>156993.46</v>
      </c>
      <c r="Q216" s="268"/>
      <c r="R216" s="269" t="s">
        <v>240</v>
      </c>
      <c r="S216" s="273">
        <v>5</v>
      </c>
      <c r="T216" s="146">
        <v>6</v>
      </c>
      <c r="U216" s="259"/>
      <c r="V216" s="268"/>
      <c r="W216" s="269" t="s">
        <v>240</v>
      </c>
      <c r="X216" s="273" t="s">
        <v>232</v>
      </c>
      <c r="Y216" s="150" t="s">
        <v>232</v>
      </c>
      <c r="Z216" s="146" t="s">
        <v>232</v>
      </c>
      <c r="AA216" s="282"/>
      <c r="AB216" s="268"/>
      <c r="AC216" s="269" t="s">
        <v>240</v>
      </c>
      <c r="AD216" s="147">
        <v>1.0046999999999999</v>
      </c>
      <c r="AE216" s="148" t="s">
        <v>232</v>
      </c>
      <c r="AF216" s="148">
        <v>25.23</v>
      </c>
      <c r="AG216" s="148" t="s">
        <v>232</v>
      </c>
      <c r="AH216" s="148">
        <v>1.2385999999999999</v>
      </c>
      <c r="AI216" s="148" t="s">
        <v>232</v>
      </c>
      <c r="AJ216" s="148" t="s">
        <v>232</v>
      </c>
      <c r="AK216" s="148" t="s">
        <v>232</v>
      </c>
      <c r="AL216" s="148" t="s">
        <v>232</v>
      </c>
      <c r="AM216" s="149" t="s">
        <v>232</v>
      </c>
      <c r="AO216" s="268"/>
      <c r="AP216" s="269" t="s">
        <v>240</v>
      </c>
      <c r="AQ216" s="274">
        <v>76.5</v>
      </c>
      <c r="AS216" s="286"/>
      <c r="AT216" s="287"/>
      <c r="AU216" s="288"/>
    </row>
    <row r="217" spans="1:47" x14ac:dyDescent="0.2">
      <c r="A217" s="268"/>
      <c r="B217" s="260" t="s">
        <v>244</v>
      </c>
      <c r="C217" s="137">
        <v>55816.432999999997</v>
      </c>
      <c r="D217" s="152" t="s">
        <v>232</v>
      </c>
      <c r="E217" s="152">
        <v>22371.738000000001</v>
      </c>
      <c r="F217" s="152" t="s">
        <v>233</v>
      </c>
      <c r="G217" s="152" t="s">
        <v>233</v>
      </c>
      <c r="H217" s="152" t="s">
        <v>232</v>
      </c>
      <c r="I217" s="152" t="s">
        <v>232</v>
      </c>
      <c r="J217" s="152">
        <v>78188.171000000002</v>
      </c>
      <c r="K217" s="153" t="s">
        <v>232</v>
      </c>
      <c r="M217" s="268"/>
      <c r="N217" s="260" t="s">
        <v>244</v>
      </c>
      <c r="O217" s="276">
        <v>161146.07999999999</v>
      </c>
      <c r="Q217" s="268"/>
      <c r="R217" s="260" t="s">
        <v>244</v>
      </c>
      <c r="S217" s="261">
        <v>5</v>
      </c>
      <c r="T217" s="263">
        <v>6</v>
      </c>
      <c r="U217" s="259"/>
      <c r="V217" s="268"/>
      <c r="W217" s="260" t="s">
        <v>244</v>
      </c>
      <c r="X217" s="277" t="s">
        <v>232</v>
      </c>
      <c r="Y217" s="136" t="s">
        <v>232</v>
      </c>
      <c r="Z217" s="131" t="s">
        <v>232</v>
      </c>
      <c r="AA217" s="282"/>
      <c r="AB217" s="268"/>
      <c r="AC217" s="260" t="s">
        <v>244</v>
      </c>
      <c r="AD217" s="154">
        <v>1.0029999999999999</v>
      </c>
      <c r="AE217" s="155" t="s">
        <v>232</v>
      </c>
      <c r="AF217" s="155">
        <v>25.21</v>
      </c>
      <c r="AG217" s="155" t="s">
        <v>232</v>
      </c>
      <c r="AH217" s="155">
        <v>1.238</v>
      </c>
      <c r="AI217" s="155" t="s">
        <v>232</v>
      </c>
      <c r="AJ217" s="155" t="s">
        <v>232</v>
      </c>
      <c r="AK217" s="155" t="s">
        <v>232</v>
      </c>
      <c r="AL217" s="155" t="s">
        <v>232</v>
      </c>
      <c r="AM217" s="156" t="s">
        <v>232</v>
      </c>
      <c r="AO217" s="268"/>
      <c r="AP217" s="260" t="s">
        <v>244</v>
      </c>
      <c r="AQ217" s="131">
        <v>72.7</v>
      </c>
      <c r="AS217" s="286"/>
      <c r="AT217" s="287"/>
      <c r="AU217" s="288"/>
    </row>
    <row r="218" spans="1:47" x14ac:dyDescent="0.2">
      <c r="A218" s="268"/>
      <c r="B218" s="269" t="s">
        <v>262</v>
      </c>
      <c r="C218" s="140">
        <v>56317.16</v>
      </c>
      <c r="D218" s="141" t="s">
        <v>232</v>
      </c>
      <c r="E218" s="141">
        <v>22405.924999999999</v>
      </c>
      <c r="F218" s="141" t="s">
        <v>233</v>
      </c>
      <c r="G218" s="141" t="s">
        <v>233</v>
      </c>
      <c r="H218" s="141" t="s">
        <v>232</v>
      </c>
      <c r="I218" s="141" t="s">
        <v>232</v>
      </c>
      <c r="J218" s="141">
        <v>78723.085000000006</v>
      </c>
      <c r="K218" s="142" t="s">
        <v>232</v>
      </c>
      <c r="M218" s="268"/>
      <c r="N218" s="269" t="s">
        <v>262</v>
      </c>
      <c r="O218" s="272">
        <v>169057.74</v>
      </c>
      <c r="Q218" s="268"/>
      <c r="R218" s="269" t="s">
        <v>262</v>
      </c>
      <c r="S218" s="273">
        <v>5</v>
      </c>
      <c r="T218" s="146">
        <v>6</v>
      </c>
      <c r="U218" s="259"/>
      <c r="V218" s="268"/>
      <c r="W218" s="269" t="s">
        <v>262</v>
      </c>
      <c r="X218" s="273" t="s">
        <v>232</v>
      </c>
      <c r="Y218" s="150" t="s">
        <v>232</v>
      </c>
      <c r="Z218" s="146" t="s">
        <v>232</v>
      </c>
      <c r="AA218" s="282"/>
      <c r="AB218" s="268"/>
      <c r="AC218" s="269" t="s">
        <v>262</v>
      </c>
      <c r="AD218" s="147">
        <v>1.0015000000000001</v>
      </c>
      <c r="AE218" s="148" t="s">
        <v>232</v>
      </c>
      <c r="AF218" s="148">
        <v>25.21</v>
      </c>
      <c r="AG218" s="148" t="s">
        <v>232</v>
      </c>
      <c r="AH218" s="148">
        <v>1.2368999999999999</v>
      </c>
      <c r="AI218" s="148" t="s">
        <v>232</v>
      </c>
      <c r="AJ218" s="148" t="s">
        <v>232</v>
      </c>
      <c r="AK218" s="148" t="s">
        <v>232</v>
      </c>
      <c r="AL218" s="148" t="s">
        <v>232</v>
      </c>
      <c r="AM218" s="149" t="s">
        <v>232</v>
      </c>
      <c r="AO218" s="268"/>
      <c r="AP218" s="269" t="s">
        <v>262</v>
      </c>
      <c r="AQ218" s="274">
        <v>72.3</v>
      </c>
      <c r="AS218" s="286"/>
      <c r="AT218" s="287"/>
      <c r="AU218" s="288"/>
    </row>
    <row r="219" spans="1:47" x14ac:dyDescent="0.2">
      <c r="A219" s="268"/>
      <c r="B219" s="260" t="s">
        <v>263</v>
      </c>
      <c r="C219" s="137">
        <v>57575.432000000001</v>
      </c>
      <c r="D219" s="152" t="s">
        <v>232</v>
      </c>
      <c r="E219" s="152">
        <v>23180.484</v>
      </c>
      <c r="F219" s="152" t="s">
        <v>233</v>
      </c>
      <c r="G219" s="152" t="s">
        <v>233</v>
      </c>
      <c r="H219" s="152" t="s">
        <v>232</v>
      </c>
      <c r="I219" s="152" t="s">
        <v>232</v>
      </c>
      <c r="J219" s="152">
        <v>80755.915999999997</v>
      </c>
      <c r="K219" s="153" t="s">
        <v>232</v>
      </c>
      <c r="M219" s="268"/>
      <c r="N219" s="260" t="s">
        <v>263</v>
      </c>
      <c r="O219" s="276">
        <v>183324.35</v>
      </c>
      <c r="Q219" s="268"/>
      <c r="R219" s="260" t="s">
        <v>263</v>
      </c>
      <c r="S219" s="261">
        <v>5</v>
      </c>
      <c r="T219" s="263">
        <v>6</v>
      </c>
      <c r="U219" s="259"/>
      <c r="V219" s="268"/>
      <c r="W219" s="260" t="s">
        <v>263</v>
      </c>
      <c r="X219" s="277" t="s">
        <v>232</v>
      </c>
      <c r="Y219" s="136" t="s">
        <v>232</v>
      </c>
      <c r="Z219" s="131" t="s">
        <v>232</v>
      </c>
      <c r="AA219" s="282"/>
      <c r="AB219" s="268"/>
      <c r="AC219" s="260" t="s">
        <v>263</v>
      </c>
      <c r="AD219" s="154">
        <v>1.0003</v>
      </c>
      <c r="AE219" s="155" t="s">
        <v>232</v>
      </c>
      <c r="AF219" s="155">
        <v>25.21</v>
      </c>
      <c r="AG219" s="155" t="s">
        <v>232</v>
      </c>
      <c r="AH219" s="155">
        <v>1.2368000000000001</v>
      </c>
      <c r="AI219" s="155" t="s">
        <v>232</v>
      </c>
      <c r="AJ219" s="155" t="s">
        <v>232</v>
      </c>
      <c r="AK219" s="155" t="s">
        <v>232</v>
      </c>
      <c r="AL219" s="155" t="s">
        <v>232</v>
      </c>
      <c r="AM219" s="156" t="s">
        <v>232</v>
      </c>
      <c r="AO219" s="268"/>
      <c r="AP219" s="260" t="s">
        <v>263</v>
      </c>
      <c r="AQ219" s="131">
        <v>73.5</v>
      </c>
      <c r="AS219" s="286"/>
      <c r="AT219" s="287"/>
      <c r="AU219" s="288"/>
    </row>
    <row r="220" spans="1:47" x14ac:dyDescent="0.2">
      <c r="A220" s="268"/>
      <c r="B220" s="269" t="s">
        <v>264</v>
      </c>
      <c r="C220" s="140">
        <v>56981.883000000002</v>
      </c>
      <c r="D220" s="141" t="s">
        <v>232</v>
      </c>
      <c r="E220" s="141">
        <v>24033.723000000002</v>
      </c>
      <c r="F220" s="141" t="s">
        <v>233</v>
      </c>
      <c r="G220" s="141" t="s">
        <v>233</v>
      </c>
      <c r="H220" s="141" t="s">
        <v>232</v>
      </c>
      <c r="I220" s="141" t="s">
        <v>232</v>
      </c>
      <c r="J220" s="141">
        <v>81015.606</v>
      </c>
      <c r="K220" s="142" t="s">
        <v>232</v>
      </c>
      <c r="M220" s="268"/>
      <c r="N220" s="269" t="s">
        <v>264</v>
      </c>
      <c r="O220" s="272">
        <v>188610.52</v>
      </c>
      <c r="Q220" s="268"/>
      <c r="R220" s="269" t="s">
        <v>264</v>
      </c>
      <c r="S220" s="273">
        <v>5</v>
      </c>
      <c r="T220" s="146">
        <v>6</v>
      </c>
      <c r="U220" s="259"/>
      <c r="V220" s="268"/>
      <c r="W220" s="269" t="s">
        <v>264</v>
      </c>
      <c r="X220" s="273" t="s">
        <v>232</v>
      </c>
      <c r="Y220" s="150" t="s">
        <v>232</v>
      </c>
      <c r="Z220" s="146" t="s">
        <v>232</v>
      </c>
      <c r="AA220" s="282"/>
      <c r="AB220" s="268"/>
      <c r="AC220" s="269" t="s">
        <v>264</v>
      </c>
      <c r="AD220" s="147">
        <v>1.0046999999999999</v>
      </c>
      <c r="AE220" s="148" t="s">
        <v>232</v>
      </c>
      <c r="AF220" s="148">
        <v>25.31</v>
      </c>
      <c r="AG220" s="148" t="s">
        <v>232</v>
      </c>
      <c r="AH220" s="148">
        <v>1.244</v>
      </c>
      <c r="AI220" s="148" t="s">
        <v>232</v>
      </c>
      <c r="AJ220" s="148" t="s">
        <v>232</v>
      </c>
      <c r="AK220" s="148" t="s">
        <v>232</v>
      </c>
      <c r="AL220" s="148" t="s">
        <v>232</v>
      </c>
      <c r="AM220" s="149" t="s">
        <v>232</v>
      </c>
      <c r="AO220" s="268"/>
      <c r="AP220" s="269" t="s">
        <v>264</v>
      </c>
      <c r="AQ220" s="274">
        <v>73.7</v>
      </c>
      <c r="AS220" s="286"/>
      <c r="AT220" s="287"/>
      <c r="AU220" s="288"/>
    </row>
    <row r="221" spans="1:47" x14ac:dyDescent="0.2">
      <c r="A221" s="268"/>
      <c r="B221" s="260" t="s">
        <v>265</v>
      </c>
      <c r="C221" s="137">
        <v>61030.909</v>
      </c>
      <c r="D221" s="152" t="s">
        <v>232</v>
      </c>
      <c r="E221" s="152">
        <v>22062.246999999999</v>
      </c>
      <c r="F221" s="152" t="s">
        <v>233</v>
      </c>
      <c r="G221" s="152" t="s">
        <v>233</v>
      </c>
      <c r="H221" s="152" t="s">
        <v>232</v>
      </c>
      <c r="I221" s="152" t="s">
        <v>232</v>
      </c>
      <c r="J221" s="152">
        <v>83093.156000000003</v>
      </c>
      <c r="K221" s="153" t="s">
        <v>232</v>
      </c>
      <c r="M221" s="268"/>
      <c r="N221" s="260" t="s">
        <v>265</v>
      </c>
      <c r="O221" s="276">
        <v>179469.01</v>
      </c>
      <c r="Q221" s="268"/>
      <c r="R221" s="260" t="s">
        <v>265</v>
      </c>
      <c r="S221" s="261">
        <v>5</v>
      </c>
      <c r="T221" s="263">
        <v>6</v>
      </c>
      <c r="U221" s="259"/>
      <c r="V221" s="268"/>
      <c r="W221" s="260" t="s">
        <v>265</v>
      </c>
      <c r="X221" s="277" t="s">
        <v>232</v>
      </c>
      <c r="Y221" s="136" t="s">
        <v>232</v>
      </c>
      <c r="Z221" s="131" t="s">
        <v>232</v>
      </c>
      <c r="AA221" s="282"/>
      <c r="AB221" s="268"/>
      <c r="AC221" s="260" t="s">
        <v>265</v>
      </c>
      <c r="AD221" s="154">
        <v>1.0034999999999998</v>
      </c>
      <c r="AE221" s="155" t="s">
        <v>232</v>
      </c>
      <c r="AF221" s="155">
        <v>25.31</v>
      </c>
      <c r="AG221" s="155" t="s">
        <v>232</v>
      </c>
      <c r="AH221" s="155">
        <v>1.2426000000000001</v>
      </c>
      <c r="AI221" s="155" t="s">
        <v>232</v>
      </c>
      <c r="AJ221" s="155" t="s">
        <v>232</v>
      </c>
      <c r="AK221" s="155" t="s">
        <v>232</v>
      </c>
      <c r="AL221" s="155" t="s">
        <v>232</v>
      </c>
      <c r="AM221" s="156" t="s">
        <v>232</v>
      </c>
      <c r="AO221" s="268"/>
      <c r="AP221" s="260" t="s">
        <v>265</v>
      </c>
      <c r="AQ221" s="131">
        <v>74.400000000000006</v>
      </c>
      <c r="AS221" s="286"/>
      <c r="AT221" s="287"/>
      <c r="AU221" s="288"/>
    </row>
    <row r="222" spans="1:47" x14ac:dyDescent="0.2">
      <c r="A222" s="268"/>
      <c r="B222" s="269" t="s">
        <v>266</v>
      </c>
      <c r="C222" s="140">
        <v>59828.144159999996</v>
      </c>
      <c r="D222" s="141" t="s">
        <v>232</v>
      </c>
      <c r="E222" s="141">
        <v>20942.534339999998</v>
      </c>
      <c r="F222" s="141" t="s">
        <v>233</v>
      </c>
      <c r="G222" s="141" t="s">
        <v>233</v>
      </c>
      <c r="H222" s="141" t="s">
        <v>232</v>
      </c>
      <c r="I222" s="141" t="s">
        <v>232</v>
      </c>
      <c r="J222" s="141">
        <v>80770.678499999995</v>
      </c>
      <c r="K222" s="142" t="s">
        <v>232</v>
      </c>
      <c r="M222" s="268"/>
      <c r="N222" s="269" t="s">
        <v>266</v>
      </c>
      <c r="O222" s="272">
        <v>162334.01999999999</v>
      </c>
      <c r="Q222" s="268"/>
      <c r="R222" s="269" t="s">
        <v>266</v>
      </c>
      <c r="S222" s="273">
        <v>5</v>
      </c>
      <c r="T222" s="146">
        <v>6</v>
      </c>
      <c r="U222" s="259"/>
      <c r="V222" s="268"/>
      <c r="W222" s="269" t="s">
        <v>266</v>
      </c>
      <c r="X222" s="273" t="s">
        <v>232</v>
      </c>
      <c r="Y222" s="150" t="s">
        <v>232</v>
      </c>
      <c r="Z222" s="146" t="s">
        <v>232</v>
      </c>
      <c r="AA222" s="282"/>
      <c r="AB222" s="268"/>
      <c r="AC222" s="269" t="s">
        <v>266</v>
      </c>
      <c r="AD222" s="147">
        <v>1.0051999999999999</v>
      </c>
      <c r="AE222" s="148" t="s">
        <v>232</v>
      </c>
      <c r="AF222" s="148">
        <v>25.35</v>
      </c>
      <c r="AG222" s="148" t="s">
        <v>232</v>
      </c>
      <c r="AH222" s="148">
        <v>1.2445999999999999</v>
      </c>
      <c r="AI222" s="148" t="s">
        <v>232</v>
      </c>
      <c r="AJ222" s="148" t="s">
        <v>232</v>
      </c>
      <c r="AK222" s="148" t="s">
        <v>232</v>
      </c>
      <c r="AL222" s="148" t="s">
        <v>232</v>
      </c>
      <c r="AM222" s="149" t="s">
        <v>232</v>
      </c>
      <c r="AO222" s="268"/>
      <c r="AP222" s="269" t="s">
        <v>266</v>
      </c>
      <c r="AQ222" s="274">
        <v>74.099999999999994</v>
      </c>
      <c r="AS222" s="286"/>
      <c r="AT222" s="287"/>
      <c r="AU222" s="288"/>
    </row>
    <row r="223" spans="1:47" x14ac:dyDescent="0.2">
      <c r="A223" s="268">
        <v>1899</v>
      </c>
      <c r="B223" s="260" t="s">
        <v>258</v>
      </c>
      <c r="C223" s="137">
        <v>58965.237999999998</v>
      </c>
      <c r="D223" s="152" t="s">
        <v>232</v>
      </c>
      <c r="E223" s="152">
        <v>21681.011999999999</v>
      </c>
      <c r="F223" s="152" t="s">
        <v>233</v>
      </c>
      <c r="G223" s="152" t="s">
        <v>233</v>
      </c>
      <c r="H223" s="152" t="s">
        <v>232</v>
      </c>
      <c r="I223" s="152" t="s">
        <v>232</v>
      </c>
      <c r="J223" s="152">
        <v>80646.25</v>
      </c>
      <c r="K223" s="153" t="s">
        <v>232</v>
      </c>
      <c r="M223" s="268">
        <v>1899</v>
      </c>
      <c r="N223" s="260" t="s">
        <v>258</v>
      </c>
      <c r="O223" s="276">
        <v>153994.42000000001</v>
      </c>
      <c r="Q223" s="268">
        <v>1898</v>
      </c>
      <c r="R223" s="260" t="s">
        <v>258</v>
      </c>
      <c r="S223" s="261">
        <v>5</v>
      </c>
      <c r="T223" s="263">
        <v>6</v>
      </c>
      <c r="U223" s="259"/>
      <c r="V223" s="268">
        <v>1901</v>
      </c>
      <c r="W223" s="260" t="s">
        <v>258</v>
      </c>
      <c r="X223" s="277" t="s">
        <v>232</v>
      </c>
      <c r="Y223" s="136" t="s">
        <v>232</v>
      </c>
      <c r="Z223" s="131" t="s">
        <v>232</v>
      </c>
      <c r="AA223" s="282"/>
      <c r="AB223" s="268">
        <v>1898</v>
      </c>
      <c r="AC223" s="260" t="s">
        <v>258</v>
      </c>
      <c r="AD223" s="154">
        <v>1.0055000000000001</v>
      </c>
      <c r="AE223" s="155" t="s">
        <v>232</v>
      </c>
      <c r="AF223" s="155">
        <v>25.366</v>
      </c>
      <c r="AG223" s="155" t="s">
        <v>232</v>
      </c>
      <c r="AH223" s="155">
        <v>1.2424999999999999</v>
      </c>
      <c r="AI223" s="155" t="s">
        <v>232</v>
      </c>
      <c r="AJ223" s="155" t="s">
        <v>232</v>
      </c>
      <c r="AK223" s="155" t="s">
        <v>232</v>
      </c>
      <c r="AL223" s="155" t="s">
        <v>232</v>
      </c>
      <c r="AM223" s="156" t="s">
        <v>232</v>
      </c>
      <c r="AO223" s="268">
        <v>1939</v>
      </c>
      <c r="AP223" s="260" t="s">
        <v>258</v>
      </c>
      <c r="AQ223" s="131">
        <v>73.400000000000006</v>
      </c>
      <c r="AS223" s="286"/>
      <c r="AT223" s="287"/>
      <c r="AU223" s="288"/>
    </row>
    <row r="224" spans="1:47" x14ac:dyDescent="0.2">
      <c r="A224" s="268"/>
      <c r="B224" s="269" t="s">
        <v>260</v>
      </c>
      <c r="C224" s="140">
        <v>57512.807999999997</v>
      </c>
      <c r="D224" s="141" t="s">
        <v>232</v>
      </c>
      <c r="E224" s="141">
        <v>27946.062999999998</v>
      </c>
      <c r="F224" s="141" t="s">
        <v>233</v>
      </c>
      <c r="G224" s="141" t="s">
        <v>233</v>
      </c>
      <c r="H224" s="141" t="s">
        <v>232</v>
      </c>
      <c r="I224" s="141" t="s">
        <v>232</v>
      </c>
      <c r="J224" s="141">
        <v>85458.870999999999</v>
      </c>
      <c r="K224" s="142" t="s">
        <v>232</v>
      </c>
      <c r="M224" s="268"/>
      <c r="N224" s="269" t="s">
        <v>260</v>
      </c>
      <c r="O224" s="272">
        <v>154390.32</v>
      </c>
      <c r="Q224" s="268"/>
      <c r="R224" s="269" t="s">
        <v>260</v>
      </c>
      <c r="S224" s="273">
        <v>5</v>
      </c>
      <c r="T224" s="146">
        <v>6</v>
      </c>
      <c r="U224" s="259"/>
      <c r="V224" s="268"/>
      <c r="W224" s="269" t="s">
        <v>260</v>
      </c>
      <c r="X224" s="273" t="s">
        <v>232</v>
      </c>
      <c r="Y224" s="150">
        <v>77.5</v>
      </c>
      <c r="Z224" s="146" t="s">
        <v>232</v>
      </c>
      <c r="AA224" s="282"/>
      <c r="AB224" s="268"/>
      <c r="AC224" s="269" t="s">
        <v>260</v>
      </c>
      <c r="AD224" s="147">
        <v>1.00315</v>
      </c>
      <c r="AE224" s="148" t="s">
        <v>232</v>
      </c>
      <c r="AF224" s="148">
        <v>25.35</v>
      </c>
      <c r="AG224" s="148" t="s">
        <v>232</v>
      </c>
      <c r="AH224" s="148">
        <v>1.2397</v>
      </c>
      <c r="AI224" s="148" t="s">
        <v>232</v>
      </c>
      <c r="AJ224" s="148" t="s">
        <v>232</v>
      </c>
      <c r="AK224" s="148" t="s">
        <v>232</v>
      </c>
      <c r="AL224" s="148" t="s">
        <v>232</v>
      </c>
      <c r="AM224" s="149" t="s">
        <v>232</v>
      </c>
      <c r="AO224" s="268"/>
      <c r="AP224" s="269" t="s">
        <v>260</v>
      </c>
      <c r="AQ224" s="274">
        <v>74.3</v>
      </c>
      <c r="AS224" s="286"/>
      <c r="AT224" s="287"/>
      <c r="AU224" s="288"/>
    </row>
    <row r="225" spans="1:47" x14ac:dyDescent="0.2">
      <c r="A225" s="268"/>
      <c r="B225" s="260" t="s">
        <v>241</v>
      </c>
      <c r="C225" s="137">
        <v>55649.497000000003</v>
      </c>
      <c r="D225" s="152" t="s">
        <v>232</v>
      </c>
      <c r="E225" s="152">
        <v>22235.041000000001</v>
      </c>
      <c r="F225" s="152" t="s">
        <v>233</v>
      </c>
      <c r="G225" s="152" t="s">
        <v>233</v>
      </c>
      <c r="H225" s="152" t="s">
        <v>232</v>
      </c>
      <c r="I225" s="152" t="s">
        <v>232</v>
      </c>
      <c r="J225" s="152">
        <v>77884.538</v>
      </c>
      <c r="K225" s="153" t="s">
        <v>232</v>
      </c>
      <c r="M225" s="268"/>
      <c r="N225" s="260" t="s">
        <v>241</v>
      </c>
      <c r="O225" s="276">
        <v>157053</v>
      </c>
      <c r="Q225" s="268"/>
      <c r="R225" s="260" t="s">
        <v>241</v>
      </c>
      <c r="S225" s="261">
        <v>5</v>
      </c>
      <c r="T225" s="263">
        <v>6</v>
      </c>
      <c r="U225" s="259"/>
      <c r="V225" s="268"/>
      <c r="W225" s="260" t="s">
        <v>241</v>
      </c>
      <c r="X225" s="277" t="s">
        <v>232</v>
      </c>
      <c r="Y225" s="136">
        <v>76.25</v>
      </c>
      <c r="Z225" s="131" t="s">
        <v>232</v>
      </c>
      <c r="AA225" s="282"/>
      <c r="AB225" s="268"/>
      <c r="AC225" s="260" t="s">
        <v>241</v>
      </c>
      <c r="AD225" s="154">
        <v>0.9998999999999999</v>
      </c>
      <c r="AE225" s="155" t="s">
        <v>232</v>
      </c>
      <c r="AF225" s="155">
        <v>25.312999999999999</v>
      </c>
      <c r="AG225" s="155" t="s">
        <v>232</v>
      </c>
      <c r="AH225" s="155">
        <v>1.2348999999999999</v>
      </c>
      <c r="AI225" s="155" t="s">
        <v>232</v>
      </c>
      <c r="AJ225" s="155" t="s">
        <v>232</v>
      </c>
      <c r="AK225" s="155" t="s">
        <v>232</v>
      </c>
      <c r="AL225" s="155" t="s">
        <v>232</v>
      </c>
      <c r="AM225" s="156" t="s">
        <v>232</v>
      </c>
      <c r="AO225" s="268"/>
      <c r="AP225" s="260" t="s">
        <v>241</v>
      </c>
      <c r="AQ225" s="131">
        <v>73.7</v>
      </c>
      <c r="AS225" s="286"/>
      <c r="AT225" s="287"/>
      <c r="AU225" s="288"/>
    </row>
    <row r="226" spans="1:47" x14ac:dyDescent="0.2">
      <c r="A226" s="268"/>
      <c r="B226" s="269" t="s">
        <v>261</v>
      </c>
      <c r="C226" s="140">
        <v>54969.688999999998</v>
      </c>
      <c r="D226" s="141" t="s">
        <v>232</v>
      </c>
      <c r="E226" s="141">
        <v>21111.278999999999</v>
      </c>
      <c r="F226" s="141" t="s">
        <v>233</v>
      </c>
      <c r="G226" s="141" t="s">
        <v>233</v>
      </c>
      <c r="H226" s="141" t="s">
        <v>232</v>
      </c>
      <c r="I226" s="141" t="s">
        <v>232</v>
      </c>
      <c r="J226" s="141">
        <v>76080.967999999993</v>
      </c>
      <c r="K226" s="142" t="s">
        <v>232</v>
      </c>
      <c r="M226" s="268"/>
      <c r="N226" s="269" t="s">
        <v>261</v>
      </c>
      <c r="O226" s="272">
        <v>152611.70000000001</v>
      </c>
      <c r="Q226" s="268"/>
      <c r="R226" s="269" t="s">
        <v>261</v>
      </c>
      <c r="S226" s="273">
        <v>5</v>
      </c>
      <c r="T226" s="146">
        <v>6</v>
      </c>
      <c r="U226" s="259"/>
      <c r="V226" s="268"/>
      <c r="W226" s="269" t="s">
        <v>261</v>
      </c>
      <c r="X226" s="273" t="s">
        <v>232</v>
      </c>
      <c r="Y226" s="150">
        <v>81</v>
      </c>
      <c r="Z226" s="146" t="s">
        <v>232</v>
      </c>
      <c r="AA226" s="282"/>
      <c r="AB226" s="268"/>
      <c r="AC226" s="269" t="s">
        <v>261</v>
      </c>
      <c r="AD226" s="147">
        <v>1.0004999999999999</v>
      </c>
      <c r="AE226" s="148" t="s">
        <v>232</v>
      </c>
      <c r="AF226" s="148">
        <v>25.355</v>
      </c>
      <c r="AG226" s="148" t="s">
        <v>232</v>
      </c>
      <c r="AH226" s="148">
        <v>1.2342</v>
      </c>
      <c r="AI226" s="148" t="s">
        <v>232</v>
      </c>
      <c r="AJ226" s="148" t="s">
        <v>232</v>
      </c>
      <c r="AK226" s="148" t="s">
        <v>232</v>
      </c>
      <c r="AL226" s="148" t="s">
        <v>232</v>
      </c>
      <c r="AM226" s="149" t="s">
        <v>232</v>
      </c>
      <c r="AO226" s="268"/>
      <c r="AP226" s="269" t="s">
        <v>261</v>
      </c>
      <c r="AQ226" s="274">
        <v>73.099999999999994</v>
      </c>
      <c r="AS226" s="286"/>
      <c r="AT226" s="287"/>
      <c r="AU226" s="288"/>
    </row>
    <row r="227" spans="1:47" x14ac:dyDescent="0.2">
      <c r="A227" s="268"/>
      <c r="B227" s="260" t="s">
        <v>245</v>
      </c>
      <c r="C227" s="137">
        <v>54045.218999999997</v>
      </c>
      <c r="D227" s="152" t="s">
        <v>232</v>
      </c>
      <c r="E227" s="152">
        <v>19265.179</v>
      </c>
      <c r="F227" s="152" t="s">
        <v>233</v>
      </c>
      <c r="G227" s="152" t="s">
        <v>233</v>
      </c>
      <c r="H227" s="152" t="s">
        <v>232</v>
      </c>
      <c r="I227" s="152" t="s">
        <v>232</v>
      </c>
      <c r="J227" s="152">
        <v>73310.398000000001</v>
      </c>
      <c r="K227" s="153" t="s">
        <v>232</v>
      </c>
      <c r="M227" s="268"/>
      <c r="N227" s="260" t="s">
        <v>245</v>
      </c>
      <c r="O227" s="276">
        <v>150005.22</v>
      </c>
      <c r="Q227" s="268"/>
      <c r="R227" s="260" t="s">
        <v>245</v>
      </c>
      <c r="S227" s="261">
        <v>5</v>
      </c>
      <c r="T227" s="263">
        <v>6</v>
      </c>
      <c r="U227" s="259"/>
      <c r="V227" s="268"/>
      <c r="W227" s="260" t="s">
        <v>245</v>
      </c>
      <c r="X227" s="277" t="s">
        <v>232</v>
      </c>
      <c r="Y227" s="136">
        <v>81.25</v>
      </c>
      <c r="Z227" s="131" t="s">
        <v>232</v>
      </c>
      <c r="AA227" s="282"/>
      <c r="AB227" s="268"/>
      <c r="AC227" s="260" t="s">
        <v>245</v>
      </c>
      <c r="AD227" s="154">
        <v>1.0023</v>
      </c>
      <c r="AE227" s="155" t="s">
        <v>232</v>
      </c>
      <c r="AF227" s="155">
        <v>25.375</v>
      </c>
      <c r="AG227" s="155" t="s">
        <v>232</v>
      </c>
      <c r="AH227" s="155">
        <v>1.2387999999999999</v>
      </c>
      <c r="AI227" s="155" t="s">
        <v>232</v>
      </c>
      <c r="AJ227" s="155" t="s">
        <v>232</v>
      </c>
      <c r="AK227" s="155" t="s">
        <v>232</v>
      </c>
      <c r="AL227" s="155" t="s">
        <v>232</v>
      </c>
      <c r="AM227" s="156" t="s">
        <v>232</v>
      </c>
      <c r="AO227" s="268"/>
      <c r="AP227" s="260" t="s">
        <v>245</v>
      </c>
      <c r="AQ227" s="131">
        <v>74.3</v>
      </c>
      <c r="AS227" s="286"/>
      <c r="AT227" s="287"/>
      <c r="AU227" s="288"/>
    </row>
    <row r="228" spans="1:47" x14ac:dyDescent="0.2">
      <c r="A228" s="268"/>
      <c r="B228" s="269" t="s">
        <v>240</v>
      </c>
      <c r="C228" s="140">
        <v>51001.715859999997</v>
      </c>
      <c r="D228" s="141" t="s">
        <v>232</v>
      </c>
      <c r="E228" s="141">
        <v>17263.824769999999</v>
      </c>
      <c r="F228" s="141" t="s">
        <v>233</v>
      </c>
      <c r="G228" s="141" t="s">
        <v>233</v>
      </c>
      <c r="H228" s="141" t="s">
        <v>232</v>
      </c>
      <c r="I228" s="141" t="s">
        <v>232</v>
      </c>
      <c r="J228" s="141">
        <v>68265.540630000003</v>
      </c>
      <c r="K228" s="142" t="s">
        <v>232</v>
      </c>
      <c r="M228" s="268"/>
      <c r="N228" s="269" t="s">
        <v>240</v>
      </c>
      <c r="O228" s="272">
        <v>145595.16</v>
      </c>
      <c r="Q228" s="268"/>
      <c r="R228" s="269" t="s">
        <v>240</v>
      </c>
      <c r="S228" s="273">
        <v>5</v>
      </c>
      <c r="T228" s="146">
        <v>6</v>
      </c>
      <c r="U228" s="259"/>
      <c r="V228" s="268"/>
      <c r="W228" s="269" t="s">
        <v>240</v>
      </c>
      <c r="X228" s="273" t="s">
        <v>232</v>
      </c>
      <c r="Y228" s="150">
        <v>80.150000000000006</v>
      </c>
      <c r="Z228" s="146" t="s">
        <v>232</v>
      </c>
      <c r="AA228" s="282"/>
      <c r="AB228" s="268"/>
      <c r="AC228" s="269" t="s">
        <v>240</v>
      </c>
      <c r="AD228" s="147">
        <v>1.0015000000000001</v>
      </c>
      <c r="AE228" s="148" t="s">
        <v>232</v>
      </c>
      <c r="AF228" s="148">
        <v>25.28</v>
      </c>
      <c r="AG228" s="148" t="s">
        <v>232</v>
      </c>
      <c r="AH228" s="148">
        <v>1.2398</v>
      </c>
      <c r="AI228" s="148" t="s">
        <v>232</v>
      </c>
      <c r="AJ228" s="148" t="s">
        <v>232</v>
      </c>
      <c r="AK228" s="148" t="s">
        <v>232</v>
      </c>
      <c r="AL228" s="148" t="s">
        <v>232</v>
      </c>
      <c r="AM228" s="149" t="s">
        <v>232</v>
      </c>
      <c r="AO228" s="268"/>
      <c r="AP228" s="269" t="s">
        <v>240</v>
      </c>
      <c r="AQ228" s="274">
        <v>74.2</v>
      </c>
      <c r="AS228" s="286"/>
      <c r="AT228" s="287"/>
      <c r="AU228" s="288"/>
    </row>
    <row r="229" spans="1:47" x14ac:dyDescent="0.2">
      <c r="A229" s="268"/>
      <c r="B229" s="260" t="s">
        <v>244</v>
      </c>
      <c r="C229" s="137">
        <v>47004.572999999997</v>
      </c>
      <c r="D229" s="152" t="s">
        <v>232</v>
      </c>
      <c r="E229" s="152">
        <v>16475.767</v>
      </c>
      <c r="F229" s="152" t="s">
        <v>233</v>
      </c>
      <c r="G229" s="152" t="s">
        <v>233</v>
      </c>
      <c r="H229" s="152" t="s">
        <v>232</v>
      </c>
      <c r="I229" s="152" t="s">
        <v>232</v>
      </c>
      <c r="J229" s="152">
        <v>63480.34</v>
      </c>
      <c r="K229" s="153" t="s">
        <v>232</v>
      </c>
      <c r="M229" s="268"/>
      <c r="N229" s="260" t="s">
        <v>244</v>
      </c>
      <c r="O229" s="276">
        <v>141775.79999999999</v>
      </c>
      <c r="Q229" s="268"/>
      <c r="R229" s="260" t="s">
        <v>244</v>
      </c>
      <c r="S229" s="261">
        <v>5</v>
      </c>
      <c r="T229" s="263">
        <v>6</v>
      </c>
      <c r="U229" s="259"/>
      <c r="V229" s="268"/>
      <c r="W229" s="260" t="s">
        <v>244</v>
      </c>
      <c r="X229" s="277" t="s">
        <v>232</v>
      </c>
      <c r="Y229" s="136" t="s">
        <v>232</v>
      </c>
      <c r="Z229" s="131" t="s">
        <v>232</v>
      </c>
      <c r="AA229" s="282"/>
      <c r="AB229" s="268"/>
      <c r="AC229" s="260" t="s">
        <v>244</v>
      </c>
      <c r="AD229" s="154">
        <v>1.0026999999999999</v>
      </c>
      <c r="AE229" s="155" t="s">
        <v>232</v>
      </c>
      <c r="AF229" s="155">
        <v>25.303999999999998</v>
      </c>
      <c r="AG229" s="155" t="s">
        <v>232</v>
      </c>
      <c r="AH229" s="155">
        <v>1.2403</v>
      </c>
      <c r="AI229" s="155" t="s">
        <v>232</v>
      </c>
      <c r="AJ229" s="155" t="s">
        <v>232</v>
      </c>
      <c r="AK229" s="155" t="s">
        <v>232</v>
      </c>
      <c r="AL229" s="155" t="s">
        <v>232</v>
      </c>
      <c r="AM229" s="156" t="s">
        <v>232</v>
      </c>
      <c r="AO229" s="268"/>
      <c r="AP229" s="260" t="s">
        <v>244</v>
      </c>
      <c r="AQ229" s="131">
        <v>73.599999999999994</v>
      </c>
      <c r="AS229" s="286"/>
      <c r="AT229" s="287"/>
      <c r="AU229" s="288"/>
    </row>
    <row r="230" spans="1:47" x14ac:dyDescent="0.2">
      <c r="A230" s="268"/>
      <c r="B230" s="269" t="s">
        <v>262</v>
      </c>
      <c r="C230" s="140">
        <v>47452.356</v>
      </c>
      <c r="D230" s="141" t="s">
        <v>232</v>
      </c>
      <c r="E230" s="141">
        <v>16353.34</v>
      </c>
      <c r="F230" s="141" t="s">
        <v>233</v>
      </c>
      <c r="G230" s="141" t="s">
        <v>233</v>
      </c>
      <c r="H230" s="141" t="s">
        <v>232</v>
      </c>
      <c r="I230" s="141" t="s">
        <v>232</v>
      </c>
      <c r="J230" s="141">
        <v>63805.695999999996</v>
      </c>
      <c r="K230" s="142" t="s">
        <v>232</v>
      </c>
      <c r="M230" s="268"/>
      <c r="N230" s="269" t="s">
        <v>262</v>
      </c>
      <c r="O230" s="272">
        <v>135478.13</v>
      </c>
      <c r="Q230" s="268"/>
      <c r="R230" s="269" t="s">
        <v>262</v>
      </c>
      <c r="S230" s="273">
        <v>5</v>
      </c>
      <c r="T230" s="146">
        <v>6</v>
      </c>
      <c r="U230" s="259"/>
      <c r="V230" s="268"/>
      <c r="W230" s="269" t="s">
        <v>262</v>
      </c>
      <c r="X230" s="273" t="s">
        <v>232</v>
      </c>
      <c r="Y230" s="150" t="s">
        <v>232</v>
      </c>
      <c r="Z230" s="146" t="s">
        <v>232</v>
      </c>
      <c r="AA230" s="282"/>
      <c r="AB230" s="268"/>
      <c r="AC230" s="269" t="s">
        <v>262</v>
      </c>
      <c r="AD230" s="147">
        <v>0.99950000000000006</v>
      </c>
      <c r="AE230" s="148" t="s">
        <v>232</v>
      </c>
      <c r="AF230" s="148">
        <v>25.25</v>
      </c>
      <c r="AG230" s="148" t="s">
        <v>232</v>
      </c>
      <c r="AH230" s="148">
        <v>1.2362</v>
      </c>
      <c r="AI230" s="148" t="s">
        <v>232</v>
      </c>
      <c r="AJ230" s="148" t="s">
        <v>232</v>
      </c>
      <c r="AK230" s="148" t="s">
        <v>232</v>
      </c>
      <c r="AL230" s="148" t="s">
        <v>232</v>
      </c>
      <c r="AM230" s="149" t="s">
        <v>232</v>
      </c>
      <c r="AO230" s="268"/>
      <c r="AP230" s="269" t="s">
        <v>262</v>
      </c>
      <c r="AQ230" s="274">
        <v>75.400000000000006</v>
      </c>
      <c r="AS230" s="286"/>
      <c r="AT230" s="287"/>
      <c r="AU230" s="288"/>
    </row>
    <row r="231" spans="1:47" x14ac:dyDescent="0.2">
      <c r="A231" s="268"/>
      <c r="B231" s="260" t="s">
        <v>263</v>
      </c>
      <c r="C231" s="137">
        <v>47043.483999999997</v>
      </c>
      <c r="D231" s="152" t="s">
        <v>232</v>
      </c>
      <c r="E231" s="152">
        <v>17686.008000000002</v>
      </c>
      <c r="F231" s="152" t="s">
        <v>233</v>
      </c>
      <c r="G231" s="152" t="s">
        <v>233</v>
      </c>
      <c r="H231" s="152" t="s">
        <v>232</v>
      </c>
      <c r="I231" s="152" t="s">
        <v>232</v>
      </c>
      <c r="J231" s="152">
        <v>64729.491999999998</v>
      </c>
      <c r="K231" s="153" t="s">
        <v>232</v>
      </c>
      <c r="M231" s="268"/>
      <c r="N231" s="260" t="s">
        <v>263</v>
      </c>
      <c r="O231" s="276">
        <v>132283.26999999999</v>
      </c>
      <c r="Q231" s="268"/>
      <c r="R231" s="260" t="s">
        <v>263</v>
      </c>
      <c r="S231" s="261">
        <v>5</v>
      </c>
      <c r="T231" s="263">
        <v>6</v>
      </c>
      <c r="U231" s="259"/>
      <c r="V231" s="268"/>
      <c r="W231" s="260" t="s">
        <v>263</v>
      </c>
      <c r="X231" s="277" t="s">
        <v>232</v>
      </c>
      <c r="Y231" s="136" t="s">
        <v>232</v>
      </c>
      <c r="Z231" s="131" t="s">
        <v>232</v>
      </c>
      <c r="AA231" s="282"/>
      <c r="AB231" s="268"/>
      <c r="AC231" s="260" t="s">
        <v>263</v>
      </c>
      <c r="AD231" s="154">
        <v>0.99650000000000005</v>
      </c>
      <c r="AE231" s="155" t="s">
        <v>232</v>
      </c>
      <c r="AF231" s="155">
        <v>25.21</v>
      </c>
      <c r="AG231" s="155" t="s">
        <v>232</v>
      </c>
      <c r="AH231" s="155">
        <v>1.2351999999999999</v>
      </c>
      <c r="AI231" s="155" t="s">
        <v>232</v>
      </c>
      <c r="AJ231" s="155" t="s">
        <v>232</v>
      </c>
      <c r="AK231" s="155" t="s">
        <v>232</v>
      </c>
      <c r="AL231" s="155" t="s">
        <v>232</v>
      </c>
      <c r="AM231" s="156" t="s">
        <v>232</v>
      </c>
      <c r="AO231" s="268"/>
      <c r="AP231" s="260" t="s">
        <v>263</v>
      </c>
      <c r="AQ231" s="131">
        <v>80</v>
      </c>
      <c r="AS231" s="286"/>
      <c r="AT231" s="287"/>
      <c r="AU231" s="288"/>
    </row>
    <row r="232" spans="1:47" x14ac:dyDescent="0.2">
      <c r="A232" s="268"/>
      <c r="B232" s="269" t="s">
        <v>264</v>
      </c>
      <c r="C232" s="140">
        <v>43552.127</v>
      </c>
      <c r="D232" s="141" t="s">
        <v>232</v>
      </c>
      <c r="E232" s="141">
        <v>12536.651</v>
      </c>
      <c r="F232" s="141" t="s">
        <v>233</v>
      </c>
      <c r="G232" s="141" t="s">
        <v>233</v>
      </c>
      <c r="H232" s="141" t="s">
        <v>232</v>
      </c>
      <c r="I232" s="141" t="s">
        <v>232</v>
      </c>
      <c r="J232" s="141">
        <v>56088.777999999998</v>
      </c>
      <c r="K232" s="142" t="s">
        <v>232</v>
      </c>
      <c r="M232" s="268"/>
      <c r="N232" s="269" t="s">
        <v>264</v>
      </c>
      <c r="O232" s="272">
        <v>127943.76</v>
      </c>
      <c r="Q232" s="268"/>
      <c r="R232" s="269" t="s">
        <v>264</v>
      </c>
      <c r="S232" s="273">
        <v>5</v>
      </c>
      <c r="T232" s="146">
        <v>7</v>
      </c>
      <c r="U232" s="259"/>
      <c r="V232" s="268"/>
      <c r="W232" s="269" t="s">
        <v>264</v>
      </c>
      <c r="X232" s="273" t="s">
        <v>232</v>
      </c>
      <c r="Y232" s="150">
        <v>79.5</v>
      </c>
      <c r="Z232" s="146" t="s">
        <v>232</v>
      </c>
      <c r="AA232" s="282"/>
      <c r="AB232" s="268"/>
      <c r="AC232" s="269" t="s">
        <v>264</v>
      </c>
      <c r="AD232" s="147">
        <v>0.99870000000000003</v>
      </c>
      <c r="AE232" s="148" t="s">
        <v>232</v>
      </c>
      <c r="AF232" s="148">
        <v>25.31</v>
      </c>
      <c r="AG232" s="148" t="s">
        <v>232</v>
      </c>
      <c r="AH232" s="148">
        <v>1.2365999999999999</v>
      </c>
      <c r="AI232" s="148" t="s">
        <v>232</v>
      </c>
      <c r="AJ232" s="148" t="s">
        <v>232</v>
      </c>
      <c r="AK232" s="148" t="s">
        <v>232</v>
      </c>
      <c r="AL232" s="148" t="s">
        <v>232</v>
      </c>
      <c r="AM232" s="149" t="s">
        <v>232</v>
      </c>
      <c r="AO232" s="268"/>
      <c r="AP232" s="269" t="s">
        <v>264</v>
      </c>
      <c r="AQ232" s="274">
        <v>83.7</v>
      </c>
      <c r="AS232" s="286"/>
      <c r="AT232" s="287"/>
      <c r="AU232" s="288"/>
    </row>
    <row r="233" spans="1:47" x14ac:dyDescent="0.2">
      <c r="A233" s="268"/>
      <c r="B233" s="260" t="s">
        <v>265</v>
      </c>
      <c r="C233" s="137">
        <v>39215.972000000002</v>
      </c>
      <c r="D233" s="152" t="s">
        <v>232</v>
      </c>
      <c r="E233" s="152">
        <v>13574.605</v>
      </c>
      <c r="F233" s="152" t="s">
        <v>233</v>
      </c>
      <c r="G233" s="152" t="s">
        <v>233</v>
      </c>
      <c r="H233" s="152" t="s">
        <v>232</v>
      </c>
      <c r="I233" s="152" t="s">
        <v>232</v>
      </c>
      <c r="J233" s="152">
        <v>52790.577000000005</v>
      </c>
      <c r="K233" s="153" t="s">
        <v>232</v>
      </c>
      <c r="M233" s="268"/>
      <c r="N233" s="260" t="s">
        <v>265</v>
      </c>
      <c r="O233" s="276">
        <v>118771.26</v>
      </c>
      <c r="Q233" s="268"/>
      <c r="R233" s="260" t="s">
        <v>265</v>
      </c>
      <c r="S233" s="261">
        <v>5</v>
      </c>
      <c r="T233" s="263">
        <v>7</v>
      </c>
      <c r="U233" s="259"/>
      <c r="V233" s="268"/>
      <c r="W233" s="260" t="s">
        <v>265</v>
      </c>
      <c r="X233" s="277" t="s">
        <v>232</v>
      </c>
      <c r="Y233" s="136" t="s">
        <v>232</v>
      </c>
      <c r="Z233" s="131" t="s">
        <v>232</v>
      </c>
      <c r="AA233" s="282"/>
      <c r="AB233" s="268"/>
      <c r="AC233" s="260" t="s">
        <v>265</v>
      </c>
      <c r="AD233" s="154">
        <v>1.0024</v>
      </c>
      <c r="AE233" s="155" t="s">
        <v>232</v>
      </c>
      <c r="AF233" s="155">
        <v>25.38</v>
      </c>
      <c r="AG233" s="155" t="s">
        <v>232</v>
      </c>
      <c r="AH233" s="155">
        <v>1.2414000000000001</v>
      </c>
      <c r="AI233" s="155" t="s">
        <v>232</v>
      </c>
      <c r="AJ233" s="155" t="s">
        <v>232</v>
      </c>
      <c r="AK233" s="155" t="s">
        <v>232</v>
      </c>
      <c r="AL233" s="155" t="s">
        <v>232</v>
      </c>
      <c r="AM233" s="156" t="s">
        <v>232</v>
      </c>
      <c r="AO233" s="268"/>
      <c r="AP233" s="260" t="s">
        <v>265</v>
      </c>
      <c r="AQ233" s="131">
        <v>88</v>
      </c>
      <c r="AS233" s="286"/>
      <c r="AT233" s="287"/>
      <c r="AU233" s="288"/>
    </row>
    <row r="234" spans="1:47" x14ac:dyDescent="0.2">
      <c r="A234" s="268"/>
      <c r="B234" s="269" t="s">
        <v>266</v>
      </c>
      <c r="C234" s="140">
        <v>34737.587960000004</v>
      </c>
      <c r="D234" s="141" t="s">
        <v>232</v>
      </c>
      <c r="E234" s="141">
        <v>14587.568090000001</v>
      </c>
      <c r="F234" s="141" t="s">
        <v>233</v>
      </c>
      <c r="G234" s="141" t="s">
        <v>233</v>
      </c>
      <c r="H234" s="141" t="s">
        <v>232</v>
      </c>
      <c r="I234" s="141" t="s">
        <v>232</v>
      </c>
      <c r="J234" s="141">
        <v>49325.156050000005</v>
      </c>
      <c r="K234" s="142" t="s">
        <v>232</v>
      </c>
      <c r="M234" s="268"/>
      <c r="N234" s="269" t="s">
        <v>266</v>
      </c>
      <c r="O234" s="272">
        <v>108718.9</v>
      </c>
      <c r="Q234" s="268"/>
      <c r="R234" s="269" t="s">
        <v>266</v>
      </c>
      <c r="S234" s="273">
        <v>5</v>
      </c>
      <c r="T234" s="146">
        <v>7</v>
      </c>
      <c r="U234" s="259"/>
      <c r="V234" s="268"/>
      <c r="W234" s="269" t="s">
        <v>266</v>
      </c>
      <c r="X234" s="273" t="s">
        <v>232</v>
      </c>
      <c r="Y234" s="150" t="s">
        <v>232</v>
      </c>
      <c r="Z234" s="146" t="s">
        <v>232</v>
      </c>
      <c r="AA234" s="282"/>
      <c r="AB234" s="268"/>
      <c r="AC234" s="269" t="s">
        <v>266</v>
      </c>
      <c r="AD234" s="147">
        <v>1.0062</v>
      </c>
      <c r="AE234" s="148" t="s">
        <v>232</v>
      </c>
      <c r="AF234" s="148">
        <v>25.43</v>
      </c>
      <c r="AG234" s="148" t="s">
        <v>232</v>
      </c>
      <c r="AH234" s="148">
        <v>1.244</v>
      </c>
      <c r="AI234" s="148" t="s">
        <v>232</v>
      </c>
      <c r="AJ234" s="148" t="s">
        <v>232</v>
      </c>
      <c r="AK234" s="148" t="s">
        <v>232</v>
      </c>
      <c r="AL234" s="148" t="s">
        <v>232</v>
      </c>
      <c r="AM234" s="149" t="s">
        <v>232</v>
      </c>
      <c r="AO234" s="268"/>
      <c r="AP234" s="269" t="s">
        <v>266</v>
      </c>
      <c r="AQ234" s="274">
        <v>90.5</v>
      </c>
      <c r="AS234" s="286"/>
      <c r="AT234" s="287"/>
      <c r="AU234" s="288"/>
    </row>
    <row r="235" spans="1:47" x14ac:dyDescent="0.2">
      <c r="A235" s="268">
        <v>1900</v>
      </c>
      <c r="B235" s="260" t="s">
        <v>258</v>
      </c>
      <c r="C235" s="137">
        <v>30914.823</v>
      </c>
      <c r="D235" s="152" t="s">
        <v>232</v>
      </c>
      <c r="E235" s="152">
        <v>13221.967000000001</v>
      </c>
      <c r="F235" s="152" t="s">
        <v>233</v>
      </c>
      <c r="G235" s="152" t="s">
        <v>233</v>
      </c>
      <c r="H235" s="152" t="s">
        <v>232</v>
      </c>
      <c r="I235" s="152" t="s">
        <v>232</v>
      </c>
      <c r="J235" s="152">
        <v>44136.79</v>
      </c>
      <c r="K235" s="153" t="s">
        <v>232</v>
      </c>
      <c r="M235" s="268">
        <v>1900</v>
      </c>
      <c r="N235" s="260" t="s">
        <v>258</v>
      </c>
      <c r="O235" s="276">
        <v>99379.98</v>
      </c>
      <c r="Q235" s="268">
        <v>1899</v>
      </c>
      <c r="R235" s="260" t="s">
        <v>258</v>
      </c>
      <c r="S235" s="261">
        <v>5</v>
      </c>
      <c r="T235" s="263">
        <v>6</v>
      </c>
      <c r="U235" s="259"/>
      <c r="V235" s="268">
        <v>1902</v>
      </c>
      <c r="W235" s="260" t="s">
        <v>258</v>
      </c>
      <c r="X235" s="277" t="s">
        <v>232</v>
      </c>
      <c r="Y235" s="136" t="s">
        <v>232</v>
      </c>
      <c r="Z235" s="131" t="s">
        <v>232</v>
      </c>
      <c r="AA235" s="282"/>
      <c r="AB235" s="268">
        <v>1899</v>
      </c>
      <c r="AC235" s="260" t="s">
        <v>258</v>
      </c>
      <c r="AD235" s="154">
        <v>1.0085</v>
      </c>
      <c r="AE235" s="155" t="s">
        <v>232</v>
      </c>
      <c r="AF235" s="155">
        <v>25.38</v>
      </c>
      <c r="AG235" s="155" t="s">
        <v>232</v>
      </c>
      <c r="AH235" s="155">
        <v>1.2448999999999999</v>
      </c>
      <c r="AI235" s="155" t="s">
        <v>232</v>
      </c>
      <c r="AJ235" s="155" t="s">
        <v>232</v>
      </c>
      <c r="AK235" s="155" t="s">
        <v>232</v>
      </c>
      <c r="AL235" s="155" t="s">
        <v>232</v>
      </c>
      <c r="AM235" s="156" t="s">
        <v>232</v>
      </c>
      <c r="AO235" s="268">
        <v>1940</v>
      </c>
      <c r="AP235" s="260" t="s">
        <v>258</v>
      </c>
      <c r="AQ235" s="131">
        <v>90.7</v>
      </c>
      <c r="AS235" s="286"/>
      <c r="AT235" s="287"/>
      <c r="AU235" s="288"/>
    </row>
    <row r="236" spans="1:47" x14ac:dyDescent="0.2">
      <c r="A236" s="268"/>
      <c r="B236" s="269" t="s">
        <v>260</v>
      </c>
      <c r="C236" s="140">
        <v>31989.951000000001</v>
      </c>
      <c r="D236" s="141" t="s">
        <v>232</v>
      </c>
      <c r="E236" s="141">
        <v>12965.066000000001</v>
      </c>
      <c r="F236" s="141" t="s">
        <v>233</v>
      </c>
      <c r="G236" s="141" t="s">
        <v>233</v>
      </c>
      <c r="H236" s="141" t="s">
        <v>232</v>
      </c>
      <c r="I236" s="141" t="s">
        <v>232</v>
      </c>
      <c r="J236" s="141">
        <v>44955.017</v>
      </c>
      <c r="K236" s="142" t="s">
        <v>232</v>
      </c>
      <c r="M236" s="268"/>
      <c r="N236" s="269" t="s">
        <v>260</v>
      </c>
      <c r="O236" s="272">
        <v>101685.35</v>
      </c>
      <c r="Q236" s="268"/>
      <c r="R236" s="269" t="s">
        <v>260</v>
      </c>
      <c r="S236" s="273">
        <v>5</v>
      </c>
      <c r="T236" s="146">
        <v>6</v>
      </c>
      <c r="U236" s="259"/>
      <c r="V236" s="268"/>
      <c r="W236" s="269" t="s">
        <v>260</v>
      </c>
      <c r="X236" s="273" t="s">
        <v>232</v>
      </c>
      <c r="Y236" s="150" t="s">
        <v>232</v>
      </c>
      <c r="Z236" s="146" t="s">
        <v>232</v>
      </c>
      <c r="AA236" s="282"/>
      <c r="AB236" s="268"/>
      <c r="AC236" s="269" t="s">
        <v>260</v>
      </c>
      <c r="AD236" s="147">
        <v>1.0085999999999999</v>
      </c>
      <c r="AE236" s="148" t="s">
        <v>232</v>
      </c>
      <c r="AF236" s="148">
        <v>25.41</v>
      </c>
      <c r="AG236" s="148" t="s">
        <v>232</v>
      </c>
      <c r="AH236" s="148">
        <v>1.2441</v>
      </c>
      <c r="AI236" s="148" t="s">
        <v>232</v>
      </c>
      <c r="AJ236" s="148" t="s">
        <v>232</v>
      </c>
      <c r="AK236" s="148" t="s">
        <v>232</v>
      </c>
      <c r="AL236" s="148" t="s">
        <v>232</v>
      </c>
      <c r="AM236" s="149" t="s">
        <v>232</v>
      </c>
      <c r="AO236" s="268"/>
      <c r="AP236" s="269" t="s">
        <v>260</v>
      </c>
      <c r="AQ236" s="274">
        <v>93.4</v>
      </c>
      <c r="AS236" s="286"/>
      <c r="AT236" s="287"/>
      <c r="AU236" s="288"/>
    </row>
    <row r="237" spans="1:47" x14ac:dyDescent="0.2">
      <c r="A237" s="268"/>
      <c r="B237" s="260" t="s">
        <v>241</v>
      </c>
      <c r="C237" s="137">
        <v>31926.476999999999</v>
      </c>
      <c r="D237" s="152" t="s">
        <v>232</v>
      </c>
      <c r="E237" s="152">
        <v>12677.839</v>
      </c>
      <c r="F237" s="152" t="s">
        <v>233</v>
      </c>
      <c r="G237" s="152" t="s">
        <v>233</v>
      </c>
      <c r="H237" s="152" t="s">
        <v>232</v>
      </c>
      <c r="I237" s="152" t="s">
        <v>232</v>
      </c>
      <c r="J237" s="152">
        <v>44604.315999999999</v>
      </c>
      <c r="K237" s="153" t="s">
        <v>232</v>
      </c>
      <c r="M237" s="268"/>
      <c r="N237" s="260" t="s">
        <v>241</v>
      </c>
      <c r="O237" s="276">
        <v>104526.21</v>
      </c>
      <c r="Q237" s="268"/>
      <c r="R237" s="260" t="s">
        <v>241</v>
      </c>
      <c r="S237" s="261">
        <v>5</v>
      </c>
      <c r="T237" s="263">
        <v>6</v>
      </c>
      <c r="U237" s="259"/>
      <c r="V237" s="268"/>
      <c r="W237" s="260" t="s">
        <v>241</v>
      </c>
      <c r="X237" s="277" t="s">
        <v>232</v>
      </c>
      <c r="Y237" s="136">
        <v>86.375</v>
      </c>
      <c r="Z237" s="131" t="s">
        <v>232</v>
      </c>
      <c r="AA237" s="282"/>
      <c r="AB237" s="268"/>
      <c r="AC237" s="260" t="s">
        <v>241</v>
      </c>
      <c r="AD237" s="154">
        <v>1.0062</v>
      </c>
      <c r="AE237" s="155" t="s">
        <v>232</v>
      </c>
      <c r="AF237" s="155">
        <v>25.375</v>
      </c>
      <c r="AG237" s="155" t="s">
        <v>232</v>
      </c>
      <c r="AH237" s="155">
        <v>1.2426000000000001</v>
      </c>
      <c r="AI237" s="155" t="s">
        <v>232</v>
      </c>
      <c r="AJ237" s="155" t="s">
        <v>232</v>
      </c>
      <c r="AK237" s="155" t="s">
        <v>232</v>
      </c>
      <c r="AL237" s="155" t="s">
        <v>232</v>
      </c>
      <c r="AM237" s="156" t="s">
        <v>232</v>
      </c>
      <c r="AO237" s="268"/>
      <c r="AP237" s="260" t="s">
        <v>241</v>
      </c>
      <c r="AQ237" s="131">
        <v>93.6</v>
      </c>
      <c r="AS237" s="286"/>
      <c r="AT237" s="287"/>
      <c r="AU237" s="288"/>
    </row>
    <row r="238" spans="1:47" x14ac:dyDescent="0.2">
      <c r="A238" s="268"/>
      <c r="B238" s="269" t="s">
        <v>261</v>
      </c>
      <c r="C238" s="140">
        <v>32811.838000000003</v>
      </c>
      <c r="D238" s="141" t="s">
        <v>232</v>
      </c>
      <c r="E238" s="141">
        <v>11285.691000000001</v>
      </c>
      <c r="F238" s="141" t="s">
        <v>233</v>
      </c>
      <c r="G238" s="141" t="s">
        <v>233</v>
      </c>
      <c r="H238" s="141" t="s">
        <v>232</v>
      </c>
      <c r="I238" s="141" t="s">
        <v>232</v>
      </c>
      <c r="J238" s="141">
        <v>44097.529000000002</v>
      </c>
      <c r="K238" s="142" t="s">
        <v>232</v>
      </c>
      <c r="M238" s="268"/>
      <c r="N238" s="269" t="s">
        <v>261</v>
      </c>
      <c r="O238" s="272">
        <v>105086.29</v>
      </c>
      <c r="Q238" s="268"/>
      <c r="R238" s="269" t="s">
        <v>261</v>
      </c>
      <c r="S238" s="273">
        <v>5</v>
      </c>
      <c r="T238" s="146">
        <v>6</v>
      </c>
      <c r="U238" s="259"/>
      <c r="V238" s="268"/>
      <c r="W238" s="269" t="s">
        <v>261</v>
      </c>
      <c r="X238" s="273" t="s">
        <v>232</v>
      </c>
      <c r="Y238" s="150" t="s">
        <v>232</v>
      </c>
      <c r="Z238" s="146" t="s">
        <v>232</v>
      </c>
      <c r="AA238" s="282"/>
      <c r="AB238" s="268"/>
      <c r="AC238" s="269" t="s">
        <v>261</v>
      </c>
      <c r="AD238" s="147">
        <v>1.0056</v>
      </c>
      <c r="AE238" s="148" t="s">
        <v>232</v>
      </c>
      <c r="AF238" s="148">
        <v>25.36</v>
      </c>
      <c r="AG238" s="148" t="s">
        <v>232</v>
      </c>
      <c r="AH238" s="148">
        <v>1.2396</v>
      </c>
      <c r="AI238" s="148" t="s">
        <v>232</v>
      </c>
      <c r="AJ238" s="148" t="s">
        <v>232</v>
      </c>
      <c r="AK238" s="148" t="s">
        <v>232</v>
      </c>
      <c r="AL238" s="148" t="s">
        <v>232</v>
      </c>
      <c r="AM238" s="149" t="s">
        <v>232</v>
      </c>
      <c r="AO238" s="268"/>
      <c r="AP238" s="269" t="s">
        <v>261</v>
      </c>
      <c r="AQ238" s="274">
        <v>99.1</v>
      </c>
      <c r="AS238" s="286"/>
      <c r="AT238" s="287"/>
      <c r="AU238" s="288"/>
    </row>
    <row r="239" spans="1:47" x14ac:dyDescent="0.2">
      <c r="A239" s="268"/>
      <c r="B239" s="260" t="s">
        <v>245</v>
      </c>
      <c r="C239" s="137">
        <v>32294.436000000002</v>
      </c>
      <c r="D239" s="152" t="s">
        <v>232</v>
      </c>
      <c r="E239" s="152">
        <v>13049.334999999999</v>
      </c>
      <c r="F239" s="152" t="s">
        <v>233</v>
      </c>
      <c r="G239" s="152" t="s">
        <v>233</v>
      </c>
      <c r="H239" s="152" t="s">
        <v>232</v>
      </c>
      <c r="I239" s="152" t="s">
        <v>232</v>
      </c>
      <c r="J239" s="152">
        <v>45343.771000000001</v>
      </c>
      <c r="K239" s="153" t="s">
        <v>232</v>
      </c>
      <c r="M239" s="268"/>
      <c r="N239" s="260" t="s">
        <v>245</v>
      </c>
      <c r="O239" s="276">
        <v>108151.22</v>
      </c>
      <c r="Q239" s="268"/>
      <c r="R239" s="260" t="s">
        <v>245</v>
      </c>
      <c r="S239" s="261">
        <v>5</v>
      </c>
      <c r="T239" s="263">
        <v>6</v>
      </c>
      <c r="U239" s="259"/>
      <c r="V239" s="268"/>
      <c r="W239" s="260" t="s">
        <v>245</v>
      </c>
      <c r="X239" s="277" t="s">
        <v>232</v>
      </c>
      <c r="Y239" s="136">
        <v>84</v>
      </c>
      <c r="Z239" s="131" t="s">
        <v>232</v>
      </c>
      <c r="AA239" s="282"/>
      <c r="AB239" s="268"/>
      <c r="AC239" s="260" t="s">
        <v>245</v>
      </c>
      <c r="AD239" s="154">
        <v>1.0065</v>
      </c>
      <c r="AE239" s="155" t="s">
        <v>232</v>
      </c>
      <c r="AF239" s="155">
        <v>25.36</v>
      </c>
      <c r="AG239" s="155" t="s">
        <v>232</v>
      </c>
      <c r="AH239" s="155">
        <v>1.2390000000000001</v>
      </c>
      <c r="AI239" s="155" t="s">
        <v>232</v>
      </c>
      <c r="AJ239" s="155" t="s">
        <v>232</v>
      </c>
      <c r="AK239" s="155" t="s">
        <v>232</v>
      </c>
      <c r="AL239" s="155" t="s">
        <v>232</v>
      </c>
      <c r="AM239" s="156" t="s">
        <v>232</v>
      </c>
      <c r="AO239" s="268"/>
      <c r="AP239" s="260" t="s">
        <v>245</v>
      </c>
      <c r="AQ239" s="131">
        <v>104.1</v>
      </c>
      <c r="AS239" s="286"/>
      <c r="AT239" s="287"/>
      <c r="AU239" s="288"/>
    </row>
    <row r="240" spans="1:47" x14ac:dyDescent="0.2">
      <c r="A240" s="268"/>
      <c r="B240" s="269" t="s">
        <v>240</v>
      </c>
      <c r="C240" s="140">
        <v>36089.654670000004</v>
      </c>
      <c r="D240" s="141" t="s">
        <v>232</v>
      </c>
      <c r="E240" s="141">
        <v>15347.54549</v>
      </c>
      <c r="F240" s="141" t="s">
        <v>233</v>
      </c>
      <c r="G240" s="141" t="s">
        <v>233</v>
      </c>
      <c r="H240" s="141" t="s">
        <v>232</v>
      </c>
      <c r="I240" s="141" t="s">
        <v>232</v>
      </c>
      <c r="J240" s="141">
        <v>51437.200160000008</v>
      </c>
      <c r="K240" s="142" t="s">
        <v>232</v>
      </c>
      <c r="M240" s="268"/>
      <c r="N240" s="269" t="s">
        <v>240</v>
      </c>
      <c r="O240" s="272">
        <v>122575.18</v>
      </c>
      <c r="Q240" s="268"/>
      <c r="R240" s="269" t="s">
        <v>240</v>
      </c>
      <c r="S240" s="273">
        <v>6</v>
      </c>
      <c r="T240" s="146">
        <v>8</v>
      </c>
      <c r="U240" s="259"/>
      <c r="V240" s="268"/>
      <c r="W240" s="269" t="s">
        <v>240</v>
      </c>
      <c r="X240" s="273" t="s">
        <v>232</v>
      </c>
      <c r="Y240" s="150">
        <v>84.25</v>
      </c>
      <c r="Z240" s="146" t="s">
        <v>232</v>
      </c>
      <c r="AA240" s="282"/>
      <c r="AB240" s="268"/>
      <c r="AC240" s="269" t="s">
        <v>240</v>
      </c>
      <c r="AD240" s="147">
        <v>1.0139</v>
      </c>
      <c r="AE240" s="148" t="s">
        <v>232</v>
      </c>
      <c r="AF240" s="148">
        <v>25.53</v>
      </c>
      <c r="AG240" s="148" t="s">
        <v>232</v>
      </c>
      <c r="AH240" s="148">
        <v>1.2490999999999999</v>
      </c>
      <c r="AI240" s="148" t="s">
        <v>232</v>
      </c>
      <c r="AJ240" s="148" t="s">
        <v>232</v>
      </c>
      <c r="AK240" s="148" t="s">
        <v>232</v>
      </c>
      <c r="AL240" s="148" t="s">
        <v>232</v>
      </c>
      <c r="AM240" s="149" t="s">
        <v>232</v>
      </c>
      <c r="AO240" s="268"/>
      <c r="AP240" s="269" t="s">
        <v>240</v>
      </c>
      <c r="AQ240" s="274">
        <v>109</v>
      </c>
      <c r="AS240" s="286"/>
      <c r="AT240" s="287"/>
      <c r="AU240" s="288"/>
    </row>
    <row r="241" spans="1:47" x14ac:dyDescent="0.2">
      <c r="A241" s="268"/>
      <c r="B241" s="260" t="s">
        <v>244</v>
      </c>
      <c r="C241" s="137">
        <v>35823.165999999997</v>
      </c>
      <c r="D241" s="152" t="s">
        <v>232</v>
      </c>
      <c r="E241" s="152">
        <v>15263.282999999999</v>
      </c>
      <c r="F241" s="152" t="s">
        <v>233</v>
      </c>
      <c r="G241" s="152" t="s">
        <v>233</v>
      </c>
      <c r="H241" s="152" t="s">
        <v>232</v>
      </c>
      <c r="I241" s="152" t="s">
        <v>232</v>
      </c>
      <c r="J241" s="152">
        <v>51086.448999999993</v>
      </c>
      <c r="K241" s="153" t="s">
        <v>232</v>
      </c>
      <c r="M241" s="268"/>
      <c r="N241" s="260" t="s">
        <v>244</v>
      </c>
      <c r="O241" s="276">
        <v>124583.15</v>
      </c>
      <c r="Q241" s="268"/>
      <c r="R241" s="260" t="s">
        <v>244</v>
      </c>
      <c r="S241" s="261">
        <v>7</v>
      </c>
      <c r="T241" s="263">
        <v>8</v>
      </c>
      <c r="U241" s="259"/>
      <c r="V241" s="268"/>
      <c r="W241" s="260" t="s">
        <v>244</v>
      </c>
      <c r="X241" s="277" t="s">
        <v>232</v>
      </c>
      <c r="Y241" s="136">
        <v>85.75</v>
      </c>
      <c r="Z241" s="131" t="s">
        <v>232</v>
      </c>
      <c r="AA241" s="282"/>
      <c r="AB241" s="268"/>
      <c r="AC241" s="260" t="s">
        <v>244</v>
      </c>
      <c r="AD241" s="154">
        <v>1.0161</v>
      </c>
      <c r="AE241" s="155" t="s">
        <v>232</v>
      </c>
      <c r="AF241" s="155">
        <v>25.64</v>
      </c>
      <c r="AG241" s="155" t="s">
        <v>232</v>
      </c>
      <c r="AH241" s="155">
        <v>1.2515000000000001</v>
      </c>
      <c r="AI241" s="155" t="s">
        <v>232</v>
      </c>
      <c r="AJ241" s="155" t="s">
        <v>232</v>
      </c>
      <c r="AK241" s="155" t="s">
        <v>232</v>
      </c>
      <c r="AL241" s="155" t="s">
        <v>232</v>
      </c>
      <c r="AM241" s="156" t="s">
        <v>232</v>
      </c>
      <c r="AO241" s="268"/>
      <c r="AP241" s="260" t="s">
        <v>244</v>
      </c>
      <c r="AQ241" s="131">
        <v>111.4</v>
      </c>
      <c r="AS241" s="286"/>
      <c r="AT241" s="287"/>
      <c r="AU241" s="288"/>
    </row>
    <row r="242" spans="1:47" x14ac:dyDescent="0.2">
      <c r="A242" s="268"/>
      <c r="B242" s="269" t="s">
        <v>262</v>
      </c>
      <c r="C242" s="140">
        <v>38347.618000000002</v>
      </c>
      <c r="D242" s="141" t="s">
        <v>232</v>
      </c>
      <c r="E242" s="141">
        <v>15919.95</v>
      </c>
      <c r="F242" s="141" t="s">
        <v>233</v>
      </c>
      <c r="G242" s="141" t="s">
        <v>233</v>
      </c>
      <c r="H242" s="141" t="s">
        <v>232</v>
      </c>
      <c r="I242" s="141" t="s">
        <v>232</v>
      </c>
      <c r="J242" s="141">
        <v>54267.567999999999</v>
      </c>
      <c r="K242" s="142" t="s">
        <v>232</v>
      </c>
      <c r="M242" s="268"/>
      <c r="N242" s="269" t="s">
        <v>262</v>
      </c>
      <c r="O242" s="272">
        <v>132876.89000000001</v>
      </c>
      <c r="Q242" s="268"/>
      <c r="R242" s="269" t="s">
        <v>262</v>
      </c>
      <c r="S242" s="273">
        <v>7</v>
      </c>
      <c r="T242" s="146">
        <v>8</v>
      </c>
      <c r="U242" s="259"/>
      <c r="V242" s="268"/>
      <c r="W242" s="269" t="s">
        <v>262</v>
      </c>
      <c r="X242" s="273" t="s">
        <v>232</v>
      </c>
      <c r="Y242" s="150" t="s">
        <v>232</v>
      </c>
      <c r="Z242" s="146" t="s">
        <v>232</v>
      </c>
      <c r="AA242" s="282"/>
      <c r="AB242" s="268"/>
      <c r="AC242" s="269" t="s">
        <v>262</v>
      </c>
      <c r="AD242" s="147">
        <v>1.0154000000000001</v>
      </c>
      <c r="AE242" s="148" t="s">
        <v>232</v>
      </c>
      <c r="AF242" s="148">
        <v>25.64</v>
      </c>
      <c r="AG242" s="148" t="s">
        <v>232</v>
      </c>
      <c r="AH242" s="148">
        <v>1.2509999999999999</v>
      </c>
      <c r="AI242" s="148" t="s">
        <v>232</v>
      </c>
      <c r="AJ242" s="148" t="s">
        <v>232</v>
      </c>
      <c r="AK242" s="148" t="s">
        <v>232</v>
      </c>
      <c r="AL242" s="148" t="s">
        <v>232</v>
      </c>
      <c r="AM242" s="149" t="s">
        <v>232</v>
      </c>
      <c r="AO242" s="268"/>
      <c r="AP242" s="269" t="s">
        <v>262</v>
      </c>
      <c r="AQ242" s="274">
        <v>117.4</v>
      </c>
      <c r="AS242" s="286"/>
      <c r="AT242" s="287"/>
      <c r="AU242" s="288"/>
    </row>
    <row r="243" spans="1:47" x14ac:dyDescent="0.2">
      <c r="A243" s="268"/>
      <c r="B243" s="260" t="s">
        <v>263</v>
      </c>
      <c r="C243" s="137">
        <v>41559.288999999997</v>
      </c>
      <c r="D243" s="152" t="s">
        <v>232</v>
      </c>
      <c r="E243" s="152">
        <v>13002.767</v>
      </c>
      <c r="F243" s="152" t="s">
        <v>233</v>
      </c>
      <c r="G243" s="152" t="s">
        <v>233</v>
      </c>
      <c r="H243" s="152" t="s">
        <v>232</v>
      </c>
      <c r="I243" s="152" t="s">
        <v>232</v>
      </c>
      <c r="J243" s="152">
        <v>54562.055999999997</v>
      </c>
      <c r="K243" s="153" t="s">
        <v>232</v>
      </c>
      <c r="M243" s="268"/>
      <c r="N243" s="260" t="s">
        <v>263</v>
      </c>
      <c r="O243" s="276">
        <v>132735.71</v>
      </c>
      <c r="Q243" s="268"/>
      <c r="R243" s="260" t="s">
        <v>263</v>
      </c>
      <c r="S243" s="261">
        <v>7</v>
      </c>
      <c r="T243" s="263">
        <v>9</v>
      </c>
      <c r="U243" s="259"/>
      <c r="V243" s="268"/>
      <c r="W243" s="260" t="s">
        <v>263</v>
      </c>
      <c r="X243" s="277" t="s">
        <v>232</v>
      </c>
      <c r="Y243" s="136">
        <v>87.75</v>
      </c>
      <c r="Z243" s="131" t="s">
        <v>232</v>
      </c>
      <c r="AA243" s="282"/>
      <c r="AB243" s="268"/>
      <c r="AC243" s="260" t="s">
        <v>263</v>
      </c>
      <c r="AD243" s="154">
        <v>1.0134999999999998</v>
      </c>
      <c r="AE243" s="155" t="s">
        <v>232</v>
      </c>
      <c r="AF243" s="155">
        <v>25.63</v>
      </c>
      <c r="AG243" s="155" t="s">
        <v>232</v>
      </c>
      <c r="AH243" s="155">
        <v>1.252</v>
      </c>
      <c r="AI243" s="155" t="s">
        <v>232</v>
      </c>
      <c r="AJ243" s="155" t="s">
        <v>232</v>
      </c>
      <c r="AK243" s="155" t="s">
        <v>232</v>
      </c>
      <c r="AL243" s="155" t="s">
        <v>232</v>
      </c>
      <c r="AM243" s="156" t="s">
        <v>232</v>
      </c>
      <c r="AO243" s="268"/>
      <c r="AP243" s="260" t="s">
        <v>263</v>
      </c>
      <c r="AQ243" s="131">
        <v>120.2</v>
      </c>
      <c r="AS243" s="286"/>
      <c r="AT243" s="287"/>
      <c r="AU243" s="288"/>
    </row>
    <row r="244" spans="1:47" x14ac:dyDescent="0.2">
      <c r="A244" s="268"/>
      <c r="B244" s="269" t="s">
        <v>264</v>
      </c>
      <c r="C244" s="140">
        <v>41101.589</v>
      </c>
      <c r="D244" s="141" t="s">
        <v>232</v>
      </c>
      <c r="E244" s="141">
        <v>13278.927</v>
      </c>
      <c r="F244" s="141" t="s">
        <v>233</v>
      </c>
      <c r="G244" s="141" t="s">
        <v>233</v>
      </c>
      <c r="H244" s="141" t="s">
        <v>232</v>
      </c>
      <c r="I244" s="141" t="s">
        <v>232</v>
      </c>
      <c r="J244" s="141">
        <v>54380.516000000003</v>
      </c>
      <c r="K244" s="142" t="s">
        <v>232</v>
      </c>
      <c r="M244" s="268"/>
      <c r="N244" s="269" t="s">
        <v>264</v>
      </c>
      <c r="O244" s="272">
        <v>132554.38</v>
      </c>
      <c r="Q244" s="268"/>
      <c r="R244" s="269" t="s">
        <v>264</v>
      </c>
      <c r="S244" s="273">
        <v>8</v>
      </c>
      <c r="T244" s="146">
        <v>9</v>
      </c>
      <c r="U244" s="259"/>
      <c r="V244" s="268"/>
      <c r="W244" s="269" t="s">
        <v>264</v>
      </c>
      <c r="X244" s="273" t="s">
        <v>232</v>
      </c>
      <c r="Y244" s="150">
        <v>87.5</v>
      </c>
      <c r="Z244" s="146" t="s">
        <v>232</v>
      </c>
      <c r="AA244" s="282"/>
      <c r="AB244" s="268"/>
      <c r="AC244" s="269" t="s">
        <v>264</v>
      </c>
      <c r="AD244" s="147">
        <v>1.0263</v>
      </c>
      <c r="AE244" s="148" t="s">
        <v>232</v>
      </c>
      <c r="AF244" s="148">
        <v>26</v>
      </c>
      <c r="AG244" s="148" t="s">
        <v>232</v>
      </c>
      <c r="AH244" s="148">
        <v>1.2655000000000001</v>
      </c>
      <c r="AI244" s="148" t="s">
        <v>232</v>
      </c>
      <c r="AJ244" s="148" t="s">
        <v>232</v>
      </c>
      <c r="AK244" s="148" t="s">
        <v>232</v>
      </c>
      <c r="AL244" s="148" t="s">
        <v>232</v>
      </c>
      <c r="AM244" s="149" t="s">
        <v>232</v>
      </c>
      <c r="AO244" s="268"/>
      <c r="AP244" s="269" t="s">
        <v>264</v>
      </c>
      <c r="AQ244" s="274">
        <v>127.5</v>
      </c>
      <c r="AS244" s="286"/>
      <c r="AT244" s="287"/>
      <c r="AU244" s="288"/>
    </row>
    <row r="245" spans="1:47" x14ac:dyDescent="0.2">
      <c r="A245" s="268"/>
      <c r="B245" s="260" t="s">
        <v>265</v>
      </c>
      <c r="C245" s="137">
        <v>39415.328999999998</v>
      </c>
      <c r="D245" s="152" t="s">
        <v>232</v>
      </c>
      <c r="E245" s="152">
        <v>12746.773999999999</v>
      </c>
      <c r="F245" s="152" t="s">
        <v>233</v>
      </c>
      <c r="G245" s="152" t="s">
        <v>233</v>
      </c>
      <c r="H245" s="152" t="s">
        <v>232</v>
      </c>
      <c r="I245" s="152" t="s">
        <v>232</v>
      </c>
      <c r="J245" s="152">
        <v>52162.102999999996</v>
      </c>
      <c r="K245" s="153" t="s">
        <v>232</v>
      </c>
      <c r="M245" s="268"/>
      <c r="N245" s="260" t="s">
        <v>265</v>
      </c>
      <c r="O245" s="276">
        <v>125926.11</v>
      </c>
      <c r="Q245" s="268"/>
      <c r="R245" s="260" t="s">
        <v>265</v>
      </c>
      <c r="S245" s="261">
        <v>8</v>
      </c>
      <c r="T245" s="263">
        <v>9</v>
      </c>
      <c r="U245" s="259"/>
      <c r="V245" s="268"/>
      <c r="W245" s="260" t="s">
        <v>265</v>
      </c>
      <c r="X245" s="277" t="s">
        <v>232</v>
      </c>
      <c r="Y245" s="136" t="s">
        <v>232</v>
      </c>
      <c r="Z245" s="131" t="s">
        <v>232</v>
      </c>
      <c r="AA245" s="282"/>
      <c r="AB245" s="268"/>
      <c r="AC245" s="260" t="s">
        <v>265</v>
      </c>
      <c r="AD245" s="154">
        <v>1.0390000000000001</v>
      </c>
      <c r="AE245" s="155" t="s">
        <v>232</v>
      </c>
      <c r="AF245" s="155">
        <v>26.25</v>
      </c>
      <c r="AG245" s="155" t="s">
        <v>232</v>
      </c>
      <c r="AH245" s="155">
        <v>1.28</v>
      </c>
      <c r="AI245" s="155" t="s">
        <v>232</v>
      </c>
      <c r="AJ245" s="155" t="s">
        <v>232</v>
      </c>
      <c r="AK245" s="155" t="s">
        <v>232</v>
      </c>
      <c r="AL245" s="155" t="s">
        <v>232</v>
      </c>
      <c r="AM245" s="156" t="s">
        <v>232</v>
      </c>
      <c r="AO245" s="268"/>
      <c r="AP245" s="260" t="s">
        <v>265</v>
      </c>
      <c r="AQ245" s="131">
        <v>126.4</v>
      </c>
      <c r="AS245" s="286"/>
      <c r="AT245" s="287"/>
      <c r="AU245" s="288"/>
    </row>
    <row r="246" spans="1:47" x14ac:dyDescent="0.2">
      <c r="A246" s="268"/>
      <c r="B246" s="269" t="s">
        <v>266</v>
      </c>
      <c r="C246" s="140">
        <v>39902.73474</v>
      </c>
      <c r="D246" s="141" t="s">
        <v>232</v>
      </c>
      <c r="E246" s="141">
        <v>10182.880369999999</v>
      </c>
      <c r="F246" s="141" t="s">
        <v>233</v>
      </c>
      <c r="G246" s="141">
        <v>11117.12</v>
      </c>
      <c r="H246" s="141" t="s">
        <v>232</v>
      </c>
      <c r="I246" s="141" t="s">
        <v>232</v>
      </c>
      <c r="J246" s="141">
        <v>61202.735110000001</v>
      </c>
      <c r="K246" s="142" t="s">
        <v>232</v>
      </c>
      <c r="M246" s="268"/>
      <c r="N246" s="269" t="s">
        <v>266</v>
      </c>
      <c r="O246" s="272">
        <v>120622.18</v>
      </c>
      <c r="Q246" s="268"/>
      <c r="R246" s="269" t="s">
        <v>266</v>
      </c>
      <c r="S246" s="273">
        <v>9</v>
      </c>
      <c r="T246" s="146">
        <v>10</v>
      </c>
      <c r="U246" s="259"/>
      <c r="V246" s="268"/>
      <c r="W246" s="269" t="s">
        <v>266</v>
      </c>
      <c r="X246" s="273" t="s">
        <v>232</v>
      </c>
      <c r="Y246" s="150" t="s">
        <v>232</v>
      </c>
      <c r="Z246" s="146" t="s">
        <v>232</v>
      </c>
      <c r="AA246" s="282"/>
      <c r="AB246" s="268"/>
      <c r="AC246" s="269" t="s">
        <v>266</v>
      </c>
      <c r="AD246" s="147">
        <v>1.0512000000000001</v>
      </c>
      <c r="AE246" s="148" t="s">
        <v>232</v>
      </c>
      <c r="AF246" s="148">
        <v>26.55</v>
      </c>
      <c r="AG246" s="148" t="s">
        <v>232</v>
      </c>
      <c r="AH246" s="148">
        <v>1.2949999999999999</v>
      </c>
      <c r="AI246" s="148" t="s">
        <v>232</v>
      </c>
      <c r="AJ246" s="148" t="s">
        <v>232</v>
      </c>
      <c r="AK246" s="148" t="s">
        <v>232</v>
      </c>
      <c r="AL246" s="148" t="s">
        <v>232</v>
      </c>
      <c r="AM246" s="149" t="s">
        <v>232</v>
      </c>
      <c r="AO246" s="283"/>
      <c r="AP246" s="284" t="s">
        <v>266</v>
      </c>
      <c r="AQ246" s="291">
        <v>133.30000000000001</v>
      </c>
      <c r="AS246" s="286"/>
      <c r="AT246" s="287"/>
      <c r="AU246" s="288"/>
    </row>
    <row r="247" spans="1:47" x14ac:dyDescent="0.2">
      <c r="A247" s="268">
        <v>1901</v>
      </c>
      <c r="B247" s="260" t="s">
        <v>258</v>
      </c>
      <c r="C247" s="137">
        <v>38665.718000000001</v>
      </c>
      <c r="D247" s="152" t="s">
        <v>232</v>
      </c>
      <c r="E247" s="152">
        <v>10790.985000000001</v>
      </c>
      <c r="F247" s="152" t="s">
        <v>233</v>
      </c>
      <c r="G247" s="152" t="s">
        <v>233</v>
      </c>
      <c r="H247" s="152" t="s">
        <v>232</v>
      </c>
      <c r="I247" s="152" t="s">
        <v>232</v>
      </c>
      <c r="J247" s="152">
        <v>49456.703000000001</v>
      </c>
      <c r="K247" s="153" t="s">
        <v>232</v>
      </c>
      <c r="M247" s="268">
        <v>1901</v>
      </c>
      <c r="N247" s="260" t="s">
        <v>258</v>
      </c>
      <c r="O247" s="276">
        <v>118238.79</v>
      </c>
      <c r="Q247" s="268">
        <v>1900</v>
      </c>
      <c r="R247" s="260" t="s">
        <v>258</v>
      </c>
      <c r="S247" s="261">
        <v>9</v>
      </c>
      <c r="T247" s="263">
        <v>10</v>
      </c>
      <c r="U247" s="259"/>
      <c r="V247" s="268">
        <v>1903</v>
      </c>
      <c r="W247" s="260" t="s">
        <v>258</v>
      </c>
      <c r="X247" s="277" t="s">
        <v>232</v>
      </c>
      <c r="Y247" s="136" t="s">
        <v>232</v>
      </c>
      <c r="Z247" s="131" t="s">
        <v>232</v>
      </c>
      <c r="AA247" s="282"/>
      <c r="AB247" s="268">
        <v>1900</v>
      </c>
      <c r="AC247" s="260" t="s">
        <v>258</v>
      </c>
      <c r="AD247" s="154">
        <v>1.0315000000000001</v>
      </c>
      <c r="AE247" s="155" t="s">
        <v>232</v>
      </c>
      <c r="AF247" s="155">
        <v>25.93</v>
      </c>
      <c r="AG247" s="155" t="s">
        <v>232</v>
      </c>
      <c r="AH247" s="155">
        <v>1.2679</v>
      </c>
      <c r="AI247" s="155" t="s">
        <v>232</v>
      </c>
      <c r="AJ247" s="155" t="s">
        <v>232</v>
      </c>
      <c r="AK247" s="155" t="s">
        <v>232</v>
      </c>
      <c r="AL247" s="155" t="s">
        <v>232</v>
      </c>
      <c r="AM247" s="156" t="s">
        <v>232</v>
      </c>
      <c r="AO247" s="292"/>
      <c r="AP247" s="287"/>
      <c r="AQ247" s="293"/>
      <c r="AS247" s="286"/>
      <c r="AT247" s="287"/>
      <c r="AU247" s="288"/>
    </row>
    <row r="248" spans="1:47" x14ac:dyDescent="0.2">
      <c r="A248" s="268"/>
      <c r="B248" s="269" t="s">
        <v>260</v>
      </c>
      <c r="C248" s="140">
        <v>36227.794000000002</v>
      </c>
      <c r="D248" s="141" t="s">
        <v>232</v>
      </c>
      <c r="E248" s="141">
        <v>11880.555</v>
      </c>
      <c r="F248" s="141" t="s">
        <v>233</v>
      </c>
      <c r="G248" s="141" t="s">
        <v>233</v>
      </c>
      <c r="H248" s="141" t="s">
        <v>232</v>
      </c>
      <c r="I248" s="141" t="s">
        <v>232</v>
      </c>
      <c r="J248" s="141">
        <v>48108.349000000002</v>
      </c>
      <c r="K248" s="142" t="s">
        <v>232</v>
      </c>
      <c r="M248" s="268"/>
      <c r="N248" s="269" t="s">
        <v>260</v>
      </c>
      <c r="O248" s="272">
        <v>115740.71</v>
      </c>
      <c r="Q248" s="268"/>
      <c r="R248" s="269" t="s">
        <v>260</v>
      </c>
      <c r="S248" s="273">
        <v>8</v>
      </c>
      <c r="T248" s="146">
        <v>9</v>
      </c>
      <c r="U248" s="259"/>
      <c r="V248" s="268"/>
      <c r="W248" s="269" t="s">
        <v>260</v>
      </c>
      <c r="X248" s="273" t="s">
        <v>232</v>
      </c>
      <c r="Y248" s="150">
        <v>87.5</v>
      </c>
      <c r="Z248" s="146" t="s">
        <v>232</v>
      </c>
      <c r="AA248" s="282"/>
      <c r="AB248" s="268"/>
      <c r="AC248" s="269" t="s">
        <v>260</v>
      </c>
      <c r="AD248" s="147">
        <v>1.0145999999999999</v>
      </c>
      <c r="AE248" s="148" t="s">
        <v>232</v>
      </c>
      <c r="AF248" s="148">
        <v>25.57</v>
      </c>
      <c r="AG248" s="148" t="s">
        <v>232</v>
      </c>
      <c r="AH248" s="148">
        <v>1.246</v>
      </c>
      <c r="AI248" s="148" t="s">
        <v>232</v>
      </c>
      <c r="AJ248" s="148" t="s">
        <v>232</v>
      </c>
      <c r="AK248" s="148" t="s">
        <v>232</v>
      </c>
      <c r="AL248" s="148" t="s">
        <v>232</v>
      </c>
      <c r="AM248" s="149" t="s">
        <v>232</v>
      </c>
      <c r="AO248" s="292"/>
      <c r="AP248" s="287"/>
      <c r="AQ248" s="293"/>
      <c r="AS248" s="286"/>
      <c r="AT248" s="287"/>
      <c r="AU248" s="288"/>
    </row>
    <row r="249" spans="1:47" x14ac:dyDescent="0.2">
      <c r="A249" s="268"/>
      <c r="B249" s="260" t="s">
        <v>241</v>
      </c>
      <c r="C249" s="137">
        <v>37392.122000000003</v>
      </c>
      <c r="D249" s="152" t="s">
        <v>232</v>
      </c>
      <c r="E249" s="152">
        <v>13470.927</v>
      </c>
      <c r="F249" s="152" t="s">
        <v>233</v>
      </c>
      <c r="G249" s="152" t="s">
        <v>233</v>
      </c>
      <c r="H249" s="152" t="s">
        <v>232</v>
      </c>
      <c r="I249" s="152" t="s">
        <v>232</v>
      </c>
      <c r="J249" s="152">
        <v>50863.048999999999</v>
      </c>
      <c r="K249" s="153" t="s">
        <v>232</v>
      </c>
      <c r="M249" s="268"/>
      <c r="N249" s="260" t="s">
        <v>241</v>
      </c>
      <c r="O249" s="276">
        <v>121185.92</v>
      </c>
      <c r="Q249" s="268"/>
      <c r="R249" s="260" t="s">
        <v>241</v>
      </c>
      <c r="S249" s="261">
        <v>8</v>
      </c>
      <c r="T249" s="263">
        <v>9</v>
      </c>
      <c r="U249" s="259"/>
      <c r="V249" s="268"/>
      <c r="W249" s="260" t="s">
        <v>241</v>
      </c>
      <c r="X249" s="277" t="s">
        <v>232</v>
      </c>
      <c r="Y249" s="136">
        <v>87.4</v>
      </c>
      <c r="Z249" s="131" t="s">
        <v>232</v>
      </c>
      <c r="AA249" s="282"/>
      <c r="AB249" s="268"/>
      <c r="AC249" s="260" t="s">
        <v>241</v>
      </c>
      <c r="AD249" s="154">
        <v>1.0151000000000001</v>
      </c>
      <c r="AE249" s="155" t="s">
        <v>232</v>
      </c>
      <c r="AF249" s="155">
        <v>25.58</v>
      </c>
      <c r="AG249" s="155" t="s">
        <v>232</v>
      </c>
      <c r="AH249" s="155">
        <v>1.2494000000000001</v>
      </c>
      <c r="AI249" s="155" t="s">
        <v>232</v>
      </c>
      <c r="AJ249" s="155" t="s">
        <v>232</v>
      </c>
      <c r="AK249" s="155" t="s">
        <v>232</v>
      </c>
      <c r="AL249" s="155" t="s">
        <v>232</v>
      </c>
      <c r="AM249" s="156" t="s">
        <v>232</v>
      </c>
      <c r="AO249" s="292"/>
      <c r="AP249" s="287"/>
      <c r="AQ249" s="293"/>
      <c r="AS249" s="286"/>
      <c r="AT249" s="287"/>
      <c r="AU249" s="288"/>
    </row>
    <row r="250" spans="1:47" x14ac:dyDescent="0.2">
      <c r="A250" s="268"/>
      <c r="B250" s="269" t="s">
        <v>261</v>
      </c>
      <c r="C250" s="140">
        <v>36557.207000000002</v>
      </c>
      <c r="D250" s="141" t="s">
        <v>232</v>
      </c>
      <c r="E250" s="141">
        <v>14123.237999999999</v>
      </c>
      <c r="F250" s="141" t="s">
        <v>233</v>
      </c>
      <c r="G250" s="141" t="s">
        <v>233</v>
      </c>
      <c r="H250" s="141" t="s">
        <v>232</v>
      </c>
      <c r="I250" s="141" t="s">
        <v>232</v>
      </c>
      <c r="J250" s="141">
        <v>50680.445</v>
      </c>
      <c r="K250" s="142" t="s">
        <v>232</v>
      </c>
      <c r="M250" s="268"/>
      <c r="N250" s="269" t="s">
        <v>261</v>
      </c>
      <c r="O250" s="272">
        <v>119967.5</v>
      </c>
      <c r="Q250" s="268"/>
      <c r="R250" s="269" t="s">
        <v>261</v>
      </c>
      <c r="S250" s="273">
        <v>8</v>
      </c>
      <c r="T250" s="146">
        <v>9</v>
      </c>
      <c r="U250" s="259"/>
      <c r="V250" s="268"/>
      <c r="W250" s="269" t="s">
        <v>261</v>
      </c>
      <c r="X250" s="273" t="s">
        <v>232</v>
      </c>
      <c r="Y250" s="150">
        <v>86.25</v>
      </c>
      <c r="Z250" s="146" t="s">
        <v>232</v>
      </c>
      <c r="AA250" s="282"/>
      <c r="AB250" s="268"/>
      <c r="AC250" s="269" t="s">
        <v>261</v>
      </c>
      <c r="AD250" s="147">
        <v>1.0123</v>
      </c>
      <c r="AE250" s="148" t="s">
        <v>232</v>
      </c>
      <c r="AF250" s="148">
        <v>25.49</v>
      </c>
      <c r="AG250" s="148" t="s">
        <v>232</v>
      </c>
      <c r="AH250" s="148">
        <v>1.2423</v>
      </c>
      <c r="AI250" s="148" t="s">
        <v>232</v>
      </c>
      <c r="AJ250" s="148" t="s">
        <v>232</v>
      </c>
      <c r="AK250" s="148" t="s">
        <v>232</v>
      </c>
      <c r="AL250" s="148" t="s">
        <v>232</v>
      </c>
      <c r="AM250" s="149" t="s">
        <v>232</v>
      </c>
      <c r="AO250" s="292"/>
      <c r="AP250" s="287"/>
      <c r="AQ250" s="293"/>
      <c r="AS250" s="286"/>
      <c r="AT250" s="287"/>
      <c r="AU250" s="288"/>
    </row>
    <row r="251" spans="1:47" x14ac:dyDescent="0.2">
      <c r="A251" s="268"/>
      <c r="B251" s="260" t="s">
        <v>245</v>
      </c>
      <c r="C251" s="137">
        <v>36148.607000000004</v>
      </c>
      <c r="D251" s="152" t="s">
        <v>232</v>
      </c>
      <c r="E251" s="152">
        <v>13235.710999999999</v>
      </c>
      <c r="F251" s="152" t="s">
        <v>233</v>
      </c>
      <c r="G251" s="152" t="s">
        <v>233</v>
      </c>
      <c r="H251" s="152" t="s">
        <v>232</v>
      </c>
      <c r="I251" s="152" t="s">
        <v>232</v>
      </c>
      <c r="J251" s="152">
        <v>49384.317999999999</v>
      </c>
      <c r="K251" s="153" t="s">
        <v>232</v>
      </c>
      <c r="M251" s="268"/>
      <c r="N251" s="260" t="s">
        <v>245</v>
      </c>
      <c r="O251" s="276">
        <v>119656.64</v>
      </c>
      <c r="Q251" s="268"/>
      <c r="R251" s="260" t="s">
        <v>245</v>
      </c>
      <c r="S251" s="261">
        <v>8</v>
      </c>
      <c r="T251" s="263">
        <v>9</v>
      </c>
      <c r="U251" s="259"/>
      <c r="V251" s="268"/>
      <c r="W251" s="260" t="s">
        <v>245</v>
      </c>
      <c r="X251" s="277" t="s">
        <v>232</v>
      </c>
      <c r="Y251" s="136" t="s">
        <v>232</v>
      </c>
      <c r="Z251" s="131" t="s">
        <v>232</v>
      </c>
      <c r="AA251" s="282"/>
      <c r="AB251" s="268"/>
      <c r="AC251" s="260" t="s">
        <v>245</v>
      </c>
      <c r="AD251" s="154">
        <v>1.0125999999999999</v>
      </c>
      <c r="AE251" s="155" t="s">
        <v>232</v>
      </c>
      <c r="AF251" s="155">
        <v>25.48</v>
      </c>
      <c r="AG251" s="155" t="s">
        <v>232</v>
      </c>
      <c r="AH251" s="155">
        <v>1.2437</v>
      </c>
      <c r="AI251" s="155" t="s">
        <v>232</v>
      </c>
      <c r="AJ251" s="155" t="s">
        <v>232</v>
      </c>
      <c r="AK251" s="155" t="s">
        <v>232</v>
      </c>
      <c r="AL251" s="155" t="s">
        <v>232</v>
      </c>
      <c r="AM251" s="156" t="s">
        <v>232</v>
      </c>
      <c r="AO251" s="292"/>
      <c r="AP251" s="287"/>
      <c r="AQ251" s="293"/>
      <c r="AS251" s="286"/>
      <c r="AT251" s="287"/>
      <c r="AU251" s="288"/>
    </row>
    <row r="252" spans="1:47" x14ac:dyDescent="0.2">
      <c r="A252" s="268"/>
      <c r="B252" s="269" t="s">
        <v>240</v>
      </c>
      <c r="C252" s="140">
        <v>36766.908280000003</v>
      </c>
      <c r="D252" s="141" t="s">
        <v>232</v>
      </c>
      <c r="E252" s="141">
        <v>14420.967409999999</v>
      </c>
      <c r="F252" s="141" t="s">
        <v>233</v>
      </c>
      <c r="G252" s="141" t="s">
        <v>233</v>
      </c>
      <c r="H252" s="141" t="s">
        <v>232</v>
      </c>
      <c r="I252" s="141" t="s">
        <v>232</v>
      </c>
      <c r="J252" s="141">
        <v>51187.875690000001</v>
      </c>
      <c r="K252" s="142" t="s">
        <v>232</v>
      </c>
      <c r="M252" s="268"/>
      <c r="N252" s="269" t="s">
        <v>240</v>
      </c>
      <c r="O252" s="272">
        <v>125735.24</v>
      </c>
      <c r="Q252" s="268"/>
      <c r="R252" s="269" t="s">
        <v>240</v>
      </c>
      <c r="S252" s="273">
        <v>8</v>
      </c>
      <c r="T252" s="146">
        <v>9</v>
      </c>
      <c r="U252" s="259"/>
      <c r="V252" s="268"/>
      <c r="W252" s="269" t="s">
        <v>240</v>
      </c>
      <c r="X252" s="273" t="s">
        <v>232</v>
      </c>
      <c r="Y252" s="150" t="s">
        <v>232</v>
      </c>
      <c r="Z252" s="146" t="s">
        <v>232</v>
      </c>
      <c r="AA252" s="282"/>
      <c r="AB252" s="268"/>
      <c r="AC252" s="269" t="s">
        <v>240</v>
      </c>
      <c r="AD252" s="147">
        <v>1.0056</v>
      </c>
      <c r="AE252" s="148" t="s">
        <v>232</v>
      </c>
      <c r="AF252" s="148">
        <v>25.27</v>
      </c>
      <c r="AG252" s="148" t="s">
        <v>232</v>
      </c>
      <c r="AH252" s="148">
        <v>1.2366999999999999</v>
      </c>
      <c r="AI252" s="148" t="s">
        <v>232</v>
      </c>
      <c r="AJ252" s="148" t="s">
        <v>232</v>
      </c>
      <c r="AK252" s="148" t="s">
        <v>232</v>
      </c>
      <c r="AL252" s="148" t="s">
        <v>232</v>
      </c>
      <c r="AM252" s="149" t="s">
        <v>232</v>
      </c>
      <c r="AO252" s="292"/>
      <c r="AP252" s="287"/>
      <c r="AQ252" s="293"/>
      <c r="AS252" s="286"/>
      <c r="AT252" s="287"/>
      <c r="AU252" s="288"/>
    </row>
    <row r="253" spans="1:47" x14ac:dyDescent="0.2">
      <c r="A253" s="268"/>
      <c r="B253" s="260" t="s">
        <v>244</v>
      </c>
      <c r="C253" s="137">
        <v>39851.548999999999</v>
      </c>
      <c r="D253" s="152" t="s">
        <v>232</v>
      </c>
      <c r="E253" s="152">
        <v>14181.451999999999</v>
      </c>
      <c r="F253" s="152" t="s">
        <v>233</v>
      </c>
      <c r="G253" s="152" t="s">
        <v>233</v>
      </c>
      <c r="H253" s="152" t="s">
        <v>232</v>
      </c>
      <c r="I253" s="152" t="s">
        <v>232</v>
      </c>
      <c r="J253" s="152">
        <v>54033.000999999997</v>
      </c>
      <c r="K253" s="153" t="s">
        <v>232</v>
      </c>
      <c r="M253" s="268"/>
      <c r="N253" s="260" t="s">
        <v>244</v>
      </c>
      <c r="O253" s="276">
        <v>130765.48</v>
      </c>
      <c r="Q253" s="268"/>
      <c r="R253" s="260" t="s">
        <v>244</v>
      </c>
      <c r="S253" s="261">
        <v>8</v>
      </c>
      <c r="T253" s="263">
        <v>9</v>
      </c>
      <c r="U253" s="259"/>
      <c r="V253" s="268"/>
      <c r="W253" s="260" t="s">
        <v>244</v>
      </c>
      <c r="X253" s="277" t="s">
        <v>232</v>
      </c>
      <c r="Y253" s="136">
        <v>88.25</v>
      </c>
      <c r="Z253" s="131" t="s">
        <v>232</v>
      </c>
      <c r="AA253" s="282"/>
      <c r="AB253" s="268"/>
      <c r="AC253" s="260" t="s">
        <v>244</v>
      </c>
      <c r="AD253" s="154">
        <v>1.0059</v>
      </c>
      <c r="AE253" s="155" t="s">
        <v>232</v>
      </c>
      <c r="AF253" s="155">
        <v>25.3</v>
      </c>
      <c r="AG253" s="155" t="s">
        <v>232</v>
      </c>
      <c r="AH253" s="155">
        <v>1.2348999999999999</v>
      </c>
      <c r="AI253" s="155" t="s">
        <v>232</v>
      </c>
      <c r="AJ253" s="155" t="s">
        <v>232</v>
      </c>
      <c r="AK253" s="155" t="s">
        <v>232</v>
      </c>
      <c r="AL253" s="155" t="s">
        <v>232</v>
      </c>
      <c r="AM253" s="156" t="s">
        <v>232</v>
      </c>
      <c r="AO253" s="292"/>
      <c r="AP253" s="287"/>
      <c r="AQ253" s="293"/>
      <c r="AS253" s="286"/>
      <c r="AT253" s="287"/>
      <c r="AU253" s="288"/>
    </row>
    <row r="254" spans="1:47" x14ac:dyDescent="0.2">
      <c r="A254" s="268"/>
      <c r="B254" s="269" t="s">
        <v>262</v>
      </c>
      <c r="C254" s="140">
        <v>44323.463000000003</v>
      </c>
      <c r="D254" s="141" t="s">
        <v>232</v>
      </c>
      <c r="E254" s="141">
        <v>14891.035</v>
      </c>
      <c r="F254" s="141" t="s">
        <v>233</v>
      </c>
      <c r="G254" s="141" t="s">
        <v>233</v>
      </c>
      <c r="H254" s="141" t="s">
        <v>232</v>
      </c>
      <c r="I254" s="141" t="s">
        <v>232</v>
      </c>
      <c r="J254" s="141">
        <v>59214.498000000007</v>
      </c>
      <c r="K254" s="142" t="s">
        <v>232</v>
      </c>
      <c r="M254" s="268"/>
      <c r="N254" s="269" t="s">
        <v>262</v>
      </c>
      <c r="O254" s="272">
        <v>136920.66</v>
      </c>
      <c r="Q254" s="268"/>
      <c r="R254" s="269" t="s">
        <v>262</v>
      </c>
      <c r="S254" s="273">
        <v>8</v>
      </c>
      <c r="T254" s="146">
        <v>9</v>
      </c>
      <c r="U254" s="259"/>
      <c r="V254" s="268"/>
      <c r="W254" s="269" t="s">
        <v>262</v>
      </c>
      <c r="X254" s="273" t="s">
        <v>232</v>
      </c>
      <c r="Y254" s="150" t="s">
        <v>232</v>
      </c>
      <c r="Z254" s="146" t="s">
        <v>232</v>
      </c>
      <c r="AA254" s="282"/>
      <c r="AB254" s="268"/>
      <c r="AC254" s="269" t="s">
        <v>262</v>
      </c>
      <c r="AD254" s="147">
        <v>1.0061</v>
      </c>
      <c r="AE254" s="148" t="s">
        <v>232</v>
      </c>
      <c r="AF254" s="148">
        <v>25.33</v>
      </c>
      <c r="AG254" s="148" t="s">
        <v>232</v>
      </c>
      <c r="AH254" s="148">
        <v>1.2357</v>
      </c>
      <c r="AI254" s="148" t="s">
        <v>232</v>
      </c>
      <c r="AJ254" s="148" t="s">
        <v>232</v>
      </c>
      <c r="AK254" s="148" t="s">
        <v>232</v>
      </c>
      <c r="AL254" s="148" t="s">
        <v>232</v>
      </c>
      <c r="AM254" s="149" t="s">
        <v>232</v>
      </c>
      <c r="AO254" s="292"/>
      <c r="AP254" s="287"/>
      <c r="AQ254" s="293"/>
      <c r="AS254" s="286"/>
      <c r="AT254" s="287"/>
      <c r="AU254" s="288"/>
    </row>
    <row r="255" spans="1:47" x14ac:dyDescent="0.2">
      <c r="A255" s="268"/>
      <c r="B255" s="260" t="s">
        <v>263</v>
      </c>
      <c r="C255" s="137">
        <v>45346.036999999997</v>
      </c>
      <c r="D255" s="152" t="s">
        <v>232</v>
      </c>
      <c r="E255" s="152">
        <v>14527.589</v>
      </c>
      <c r="F255" s="152" t="s">
        <v>233</v>
      </c>
      <c r="G255" s="152" t="s">
        <v>233</v>
      </c>
      <c r="H255" s="152" t="s">
        <v>232</v>
      </c>
      <c r="I255" s="152" t="s">
        <v>232</v>
      </c>
      <c r="J255" s="152">
        <v>59873.625999999997</v>
      </c>
      <c r="K255" s="153" t="s">
        <v>232</v>
      </c>
      <c r="M255" s="268"/>
      <c r="N255" s="260" t="s">
        <v>263</v>
      </c>
      <c r="O255" s="276">
        <v>140674.35999999999</v>
      </c>
      <c r="Q255" s="268"/>
      <c r="R255" s="260" t="s">
        <v>263</v>
      </c>
      <c r="S255" s="261">
        <v>8</v>
      </c>
      <c r="T255" s="263">
        <v>9</v>
      </c>
      <c r="U255" s="259"/>
      <c r="V255" s="268"/>
      <c r="W255" s="260" t="s">
        <v>263</v>
      </c>
      <c r="X255" s="277" t="s">
        <v>232</v>
      </c>
      <c r="Y255" s="136">
        <v>86.625</v>
      </c>
      <c r="Z255" s="131" t="s">
        <v>232</v>
      </c>
      <c r="AA255" s="282"/>
      <c r="AB255" s="268"/>
      <c r="AC255" s="260" t="s">
        <v>263</v>
      </c>
      <c r="AD255" s="154">
        <v>1.0064</v>
      </c>
      <c r="AE255" s="155" t="s">
        <v>232</v>
      </c>
      <c r="AF255" s="155">
        <v>25.33</v>
      </c>
      <c r="AG255" s="155" t="s">
        <v>232</v>
      </c>
      <c r="AH255" s="155">
        <v>1.2377</v>
      </c>
      <c r="AI255" s="155" t="s">
        <v>232</v>
      </c>
      <c r="AJ255" s="155" t="s">
        <v>232</v>
      </c>
      <c r="AK255" s="155" t="s">
        <v>232</v>
      </c>
      <c r="AL255" s="155" t="s">
        <v>232</v>
      </c>
      <c r="AM255" s="156" t="s">
        <v>232</v>
      </c>
      <c r="AO255" s="292"/>
      <c r="AP255" s="287"/>
      <c r="AQ255" s="293"/>
      <c r="AS255" s="286"/>
      <c r="AT255" s="287"/>
      <c r="AU255" s="288"/>
    </row>
    <row r="256" spans="1:47" x14ac:dyDescent="0.2">
      <c r="A256" s="268"/>
      <c r="B256" s="269" t="s">
        <v>264</v>
      </c>
      <c r="C256" s="140">
        <v>48752.025999999998</v>
      </c>
      <c r="D256" s="141" t="s">
        <v>232</v>
      </c>
      <c r="E256" s="141">
        <v>11818.796</v>
      </c>
      <c r="F256" s="141" t="s">
        <v>233</v>
      </c>
      <c r="G256" s="141" t="s">
        <v>233</v>
      </c>
      <c r="H256" s="141" t="s">
        <v>232</v>
      </c>
      <c r="I256" s="141" t="s">
        <v>232</v>
      </c>
      <c r="J256" s="141">
        <v>60570.822</v>
      </c>
      <c r="K256" s="142" t="s">
        <v>232</v>
      </c>
      <c r="M256" s="268"/>
      <c r="N256" s="269" t="s">
        <v>264</v>
      </c>
      <c r="O256" s="272">
        <v>130765.48</v>
      </c>
      <c r="Q256" s="268"/>
      <c r="R256" s="269" t="s">
        <v>264</v>
      </c>
      <c r="S256" s="273">
        <v>8</v>
      </c>
      <c r="T256" s="146">
        <v>9</v>
      </c>
      <c r="U256" s="259"/>
      <c r="V256" s="268"/>
      <c r="W256" s="269" t="s">
        <v>264</v>
      </c>
      <c r="X256" s="273" t="s">
        <v>232</v>
      </c>
      <c r="Y256" s="150" t="s">
        <v>232</v>
      </c>
      <c r="Z256" s="146" t="s">
        <v>232</v>
      </c>
      <c r="AA256" s="282"/>
      <c r="AB256" s="268"/>
      <c r="AC256" s="269" t="s">
        <v>264</v>
      </c>
      <c r="AD256" s="147">
        <v>1.0127999999999999</v>
      </c>
      <c r="AE256" s="148" t="s">
        <v>232</v>
      </c>
      <c r="AF256" s="148">
        <v>25.43</v>
      </c>
      <c r="AG256" s="148" t="s">
        <v>232</v>
      </c>
      <c r="AH256" s="148">
        <v>1.2427999999999999</v>
      </c>
      <c r="AI256" s="148" t="s">
        <v>232</v>
      </c>
      <c r="AJ256" s="148" t="s">
        <v>232</v>
      </c>
      <c r="AK256" s="148" t="s">
        <v>232</v>
      </c>
      <c r="AL256" s="148" t="s">
        <v>232</v>
      </c>
      <c r="AM256" s="149" t="s">
        <v>232</v>
      </c>
      <c r="AO256" s="292"/>
      <c r="AP256" s="287"/>
      <c r="AQ256" s="293"/>
      <c r="AS256" s="286"/>
      <c r="AT256" s="287"/>
      <c r="AU256" s="288"/>
    </row>
    <row r="257" spans="1:47" x14ac:dyDescent="0.2">
      <c r="A257" s="268"/>
      <c r="B257" s="260" t="s">
        <v>265</v>
      </c>
      <c r="C257" s="137">
        <v>49556.56</v>
      </c>
      <c r="D257" s="152" t="s">
        <v>232</v>
      </c>
      <c r="E257" s="152">
        <v>16372.563</v>
      </c>
      <c r="F257" s="152" t="s">
        <v>233</v>
      </c>
      <c r="G257" s="152" t="s">
        <v>233</v>
      </c>
      <c r="H257" s="152" t="s">
        <v>232</v>
      </c>
      <c r="I257" s="152" t="s">
        <v>232</v>
      </c>
      <c r="J257" s="152">
        <v>65929.122999999992</v>
      </c>
      <c r="K257" s="153" t="s">
        <v>232</v>
      </c>
      <c r="M257" s="268"/>
      <c r="N257" s="260" t="s">
        <v>265</v>
      </c>
      <c r="O257" s="276">
        <v>146776.13</v>
      </c>
      <c r="Q257" s="268"/>
      <c r="R257" s="260" t="s">
        <v>265</v>
      </c>
      <c r="S257" s="261">
        <v>8</v>
      </c>
      <c r="T257" s="263">
        <v>9</v>
      </c>
      <c r="U257" s="259"/>
      <c r="V257" s="268"/>
      <c r="W257" s="260" t="s">
        <v>265</v>
      </c>
      <c r="X257" s="277" t="s">
        <v>232</v>
      </c>
      <c r="Y257" s="136">
        <v>88</v>
      </c>
      <c r="Z257" s="131" t="s">
        <v>232</v>
      </c>
      <c r="AA257" s="282"/>
      <c r="AB257" s="268"/>
      <c r="AC257" s="260" t="s">
        <v>265</v>
      </c>
      <c r="AD257" s="154">
        <v>1.0175000000000001</v>
      </c>
      <c r="AE257" s="155" t="s">
        <v>232</v>
      </c>
      <c r="AF257" s="155">
        <v>25.49</v>
      </c>
      <c r="AG257" s="155" t="s">
        <v>232</v>
      </c>
      <c r="AH257" s="155">
        <v>1.2487999999999999</v>
      </c>
      <c r="AI257" s="155" t="s">
        <v>232</v>
      </c>
      <c r="AJ257" s="155" t="s">
        <v>232</v>
      </c>
      <c r="AK257" s="155" t="s">
        <v>232</v>
      </c>
      <c r="AL257" s="155" t="s">
        <v>232</v>
      </c>
      <c r="AM257" s="156" t="s">
        <v>232</v>
      </c>
      <c r="AO257" s="292"/>
      <c r="AP257" s="287"/>
      <c r="AQ257" s="293"/>
      <c r="AS257" s="286"/>
      <c r="AT257" s="287"/>
      <c r="AU257" s="288"/>
    </row>
    <row r="258" spans="1:47" x14ac:dyDescent="0.2">
      <c r="A258" s="268"/>
      <c r="B258" s="269" t="s">
        <v>266</v>
      </c>
      <c r="C258" s="140">
        <v>49107.433590000001</v>
      </c>
      <c r="D258" s="141" t="s">
        <v>232</v>
      </c>
      <c r="E258" s="141">
        <v>20275.149010000001</v>
      </c>
      <c r="F258" s="141" t="s">
        <v>233</v>
      </c>
      <c r="G258" s="141">
        <v>17924.850999999999</v>
      </c>
      <c r="H258" s="141" t="s">
        <v>232</v>
      </c>
      <c r="I258" s="141" t="s">
        <v>232</v>
      </c>
      <c r="J258" s="141">
        <v>87307.433599999989</v>
      </c>
      <c r="K258" s="142" t="s">
        <v>232</v>
      </c>
      <c r="M258" s="268"/>
      <c r="N258" s="269" t="s">
        <v>266</v>
      </c>
      <c r="O258" s="272">
        <v>144965.4</v>
      </c>
      <c r="Q258" s="268"/>
      <c r="R258" s="269" t="s">
        <v>266</v>
      </c>
      <c r="S258" s="273">
        <v>8</v>
      </c>
      <c r="T258" s="146">
        <v>9</v>
      </c>
      <c r="U258" s="259"/>
      <c r="V258" s="268"/>
      <c r="W258" s="269" t="s">
        <v>266</v>
      </c>
      <c r="X258" s="273" t="s">
        <v>232</v>
      </c>
      <c r="Y258" s="150">
        <v>84.25</v>
      </c>
      <c r="Z258" s="146" t="s">
        <v>232</v>
      </c>
      <c r="AA258" s="282"/>
      <c r="AB258" s="268"/>
      <c r="AC258" s="269" t="s">
        <v>266</v>
      </c>
      <c r="AD258" s="147">
        <v>1.0210999999999999</v>
      </c>
      <c r="AE258" s="148" t="s">
        <v>232</v>
      </c>
      <c r="AF258" s="148">
        <v>25.6</v>
      </c>
      <c r="AG258" s="148" t="s">
        <v>232</v>
      </c>
      <c r="AH258" s="148">
        <v>1.2541</v>
      </c>
      <c r="AI258" s="148" t="s">
        <v>232</v>
      </c>
      <c r="AJ258" s="148" t="s">
        <v>232</v>
      </c>
      <c r="AK258" s="148" t="s">
        <v>232</v>
      </c>
      <c r="AL258" s="148" t="s">
        <v>232</v>
      </c>
      <c r="AM258" s="149" t="s">
        <v>232</v>
      </c>
      <c r="AO258" s="292"/>
      <c r="AP258" s="287"/>
      <c r="AQ258" s="293"/>
      <c r="AS258" s="286"/>
      <c r="AT258" s="287"/>
      <c r="AU258" s="288"/>
    </row>
    <row r="259" spans="1:47" x14ac:dyDescent="0.2">
      <c r="A259" s="268">
        <v>1902</v>
      </c>
      <c r="B259" s="260" t="s">
        <v>258</v>
      </c>
      <c r="C259" s="137">
        <v>48905.718999999997</v>
      </c>
      <c r="D259" s="152" t="s">
        <v>232</v>
      </c>
      <c r="E259" s="152">
        <v>20634.315999999999</v>
      </c>
      <c r="F259" s="152" t="s">
        <v>233</v>
      </c>
      <c r="G259" s="152" t="s">
        <v>233</v>
      </c>
      <c r="H259" s="152" t="s">
        <v>232</v>
      </c>
      <c r="I259" s="152" t="s">
        <v>232</v>
      </c>
      <c r="J259" s="152">
        <v>69540.035000000003</v>
      </c>
      <c r="K259" s="153" t="s">
        <v>232</v>
      </c>
      <c r="M259" s="268">
        <v>1902</v>
      </c>
      <c r="N259" s="260" t="s">
        <v>258</v>
      </c>
      <c r="O259" s="276">
        <v>142044.56</v>
      </c>
      <c r="Q259" s="268">
        <v>1901</v>
      </c>
      <c r="R259" s="260" t="s">
        <v>258</v>
      </c>
      <c r="S259" s="261">
        <v>8</v>
      </c>
      <c r="T259" s="263">
        <v>9</v>
      </c>
      <c r="U259" s="259"/>
      <c r="V259" s="268">
        <v>1904</v>
      </c>
      <c r="W259" s="260" t="s">
        <v>258</v>
      </c>
      <c r="X259" s="277" t="s">
        <v>232</v>
      </c>
      <c r="Y259" s="136">
        <v>89.75</v>
      </c>
      <c r="Z259" s="131" t="s">
        <v>232</v>
      </c>
      <c r="AA259" s="282"/>
      <c r="AB259" s="268">
        <v>1901</v>
      </c>
      <c r="AC259" s="260" t="s">
        <v>258</v>
      </c>
      <c r="AD259" s="154">
        <v>1.0206</v>
      </c>
      <c r="AE259" s="155" t="s">
        <v>232</v>
      </c>
      <c r="AF259" s="155">
        <v>25.62</v>
      </c>
      <c r="AG259" s="155" t="s">
        <v>232</v>
      </c>
      <c r="AH259" s="155">
        <v>1.2524</v>
      </c>
      <c r="AI259" s="155" t="s">
        <v>232</v>
      </c>
      <c r="AJ259" s="155" t="s">
        <v>232</v>
      </c>
      <c r="AK259" s="155" t="s">
        <v>232</v>
      </c>
      <c r="AL259" s="155" t="s">
        <v>232</v>
      </c>
      <c r="AM259" s="156" t="s">
        <v>232</v>
      </c>
      <c r="AO259" s="292"/>
      <c r="AP259" s="287"/>
      <c r="AQ259" s="293"/>
      <c r="AS259" s="286"/>
      <c r="AT259" s="287"/>
      <c r="AU259" s="288"/>
    </row>
    <row r="260" spans="1:47" x14ac:dyDescent="0.2">
      <c r="A260" s="268"/>
      <c r="B260" s="269" t="s">
        <v>260</v>
      </c>
      <c r="C260" s="140">
        <v>48632.927000000003</v>
      </c>
      <c r="D260" s="141" t="s">
        <v>232</v>
      </c>
      <c r="E260" s="141">
        <v>20796.242999999999</v>
      </c>
      <c r="F260" s="141" t="s">
        <v>233</v>
      </c>
      <c r="G260" s="141" t="s">
        <v>233</v>
      </c>
      <c r="H260" s="141" t="s">
        <v>232</v>
      </c>
      <c r="I260" s="141" t="s">
        <v>232</v>
      </c>
      <c r="J260" s="141">
        <v>69429.17</v>
      </c>
      <c r="K260" s="142" t="s">
        <v>232</v>
      </c>
      <c r="M260" s="268"/>
      <c r="N260" s="269" t="s">
        <v>260</v>
      </c>
      <c r="O260" s="272">
        <v>145948.10999999999</v>
      </c>
      <c r="Q260" s="268"/>
      <c r="R260" s="269" t="s">
        <v>260</v>
      </c>
      <c r="S260" s="273">
        <v>8</v>
      </c>
      <c r="T260" s="146">
        <v>9</v>
      </c>
      <c r="U260" s="259"/>
      <c r="V260" s="268"/>
      <c r="W260" s="269" t="s">
        <v>260</v>
      </c>
      <c r="X260" s="273" t="s">
        <v>232</v>
      </c>
      <c r="Y260" s="150" t="s">
        <v>232</v>
      </c>
      <c r="Z260" s="146" t="s">
        <v>232</v>
      </c>
      <c r="AA260" s="282"/>
      <c r="AB260" s="268"/>
      <c r="AC260" s="269" t="s">
        <v>260</v>
      </c>
      <c r="AD260" s="147">
        <v>1.0168999999999999</v>
      </c>
      <c r="AE260" s="148" t="s">
        <v>232</v>
      </c>
      <c r="AF260" s="148">
        <v>25.65</v>
      </c>
      <c r="AG260" s="148" t="s">
        <v>232</v>
      </c>
      <c r="AH260" s="148">
        <v>1.2526999999999999</v>
      </c>
      <c r="AI260" s="148" t="s">
        <v>232</v>
      </c>
      <c r="AJ260" s="148" t="s">
        <v>232</v>
      </c>
      <c r="AK260" s="148" t="s">
        <v>232</v>
      </c>
      <c r="AL260" s="148" t="s">
        <v>232</v>
      </c>
      <c r="AM260" s="149" t="s">
        <v>232</v>
      </c>
      <c r="AO260" s="292"/>
      <c r="AP260" s="287"/>
      <c r="AQ260" s="293"/>
      <c r="AS260" s="286"/>
      <c r="AT260" s="287"/>
      <c r="AU260" s="288"/>
    </row>
    <row r="261" spans="1:47" x14ac:dyDescent="0.2">
      <c r="A261" s="268"/>
      <c r="B261" s="260" t="s">
        <v>241</v>
      </c>
      <c r="C261" s="137">
        <v>48433.775999999998</v>
      </c>
      <c r="D261" s="152" t="s">
        <v>232</v>
      </c>
      <c r="E261" s="152">
        <v>20703.547999999999</v>
      </c>
      <c r="F261" s="152" t="s">
        <v>233</v>
      </c>
      <c r="G261" s="152" t="s">
        <v>233</v>
      </c>
      <c r="H261" s="152" t="s">
        <v>232</v>
      </c>
      <c r="I261" s="152" t="s">
        <v>232</v>
      </c>
      <c r="J261" s="152">
        <v>69137.323999999993</v>
      </c>
      <c r="K261" s="153" t="s">
        <v>232</v>
      </c>
      <c r="M261" s="268"/>
      <c r="N261" s="260" t="s">
        <v>241</v>
      </c>
      <c r="O261" s="276">
        <v>151280.49</v>
      </c>
      <c r="Q261" s="268"/>
      <c r="R261" s="260" t="s">
        <v>241</v>
      </c>
      <c r="S261" s="261">
        <v>8</v>
      </c>
      <c r="T261" s="263">
        <v>8</v>
      </c>
      <c r="U261" s="259"/>
      <c r="V261" s="268"/>
      <c r="W261" s="260" t="s">
        <v>241</v>
      </c>
      <c r="X261" s="277" t="s">
        <v>232</v>
      </c>
      <c r="Y261" s="136" t="s">
        <v>232</v>
      </c>
      <c r="Z261" s="131" t="s">
        <v>232</v>
      </c>
      <c r="AA261" s="282"/>
      <c r="AB261" s="268"/>
      <c r="AC261" s="260" t="s">
        <v>241</v>
      </c>
      <c r="AD261" s="154">
        <v>1.0133000000000001</v>
      </c>
      <c r="AE261" s="155" t="s">
        <v>232</v>
      </c>
      <c r="AF261" s="155">
        <v>25.52</v>
      </c>
      <c r="AG261" s="155" t="s">
        <v>232</v>
      </c>
      <c r="AH261" s="155">
        <v>1.2492000000000001</v>
      </c>
      <c r="AI261" s="155" t="s">
        <v>232</v>
      </c>
      <c r="AJ261" s="155" t="s">
        <v>232</v>
      </c>
      <c r="AK261" s="155" t="s">
        <v>232</v>
      </c>
      <c r="AL261" s="155" t="s">
        <v>232</v>
      </c>
      <c r="AM261" s="156" t="s">
        <v>232</v>
      </c>
      <c r="AO261" s="292"/>
      <c r="AP261" s="287"/>
      <c r="AQ261" s="293"/>
      <c r="AS261" s="286"/>
      <c r="AT261" s="287"/>
      <c r="AU261" s="288"/>
    </row>
    <row r="262" spans="1:47" x14ac:dyDescent="0.2">
      <c r="A262" s="268"/>
      <c r="B262" s="269" t="s">
        <v>261</v>
      </c>
      <c r="C262" s="140">
        <v>48386.5</v>
      </c>
      <c r="D262" s="141" t="s">
        <v>232</v>
      </c>
      <c r="E262" s="141">
        <v>20651.707999999999</v>
      </c>
      <c r="F262" s="141" t="s">
        <v>233</v>
      </c>
      <c r="G262" s="141" t="s">
        <v>233</v>
      </c>
      <c r="H262" s="141" t="s">
        <v>232</v>
      </c>
      <c r="I262" s="141" t="s">
        <v>232</v>
      </c>
      <c r="J262" s="141">
        <v>69038.207999999999</v>
      </c>
      <c r="K262" s="142" t="s">
        <v>232</v>
      </c>
      <c r="M262" s="268"/>
      <c r="N262" s="269" t="s">
        <v>261</v>
      </c>
      <c r="O262" s="272">
        <v>147762.76</v>
      </c>
      <c r="Q262" s="268"/>
      <c r="R262" s="269" t="s">
        <v>261</v>
      </c>
      <c r="S262" s="273">
        <v>7</v>
      </c>
      <c r="T262" s="146">
        <v>8</v>
      </c>
      <c r="U262" s="259"/>
      <c r="V262" s="268"/>
      <c r="W262" s="269" t="s">
        <v>261</v>
      </c>
      <c r="X262" s="273" t="s">
        <v>232</v>
      </c>
      <c r="Y262" s="150">
        <v>87</v>
      </c>
      <c r="Z262" s="146" t="s">
        <v>232</v>
      </c>
      <c r="AA262" s="282"/>
      <c r="AB262" s="268"/>
      <c r="AC262" s="269" t="s">
        <v>261</v>
      </c>
      <c r="AD262" s="147">
        <v>1.0094000000000001</v>
      </c>
      <c r="AE262" s="148" t="s">
        <v>232</v>
      </c>
      <c r="AF262" s="148">
        <v>25.3</v>
      </c>
      <c r="AG262" s="148" t="s">
        <v>232</v>
      </c>
      <c r="AH262" s="148">
        <v>1.2423</v>
      </c>
      <c r="AI262" s="148" t="s">
        <v>232</v>
      </c>
      <c r="AJ262" s="148" t="s">
        <v>232</v>
      </c>
      <c r="AK262" s="148" t="s">
        <v>232</v>
      </c>
      <c r="AL262" s="148" t="s">
        <v>232</v>
      </c>
      <c r="AM262" s="149" t="s">
        <v>232</v>
      </c>
      <c r="AO262" s="292"/>
      <c r="AP262" s="287"/>
      <c r="AQ262" s="293"/>
      <c r="AS262" s="286"/>
      <c r="AT262" s="287"/>
      <c r="AU262" s="288"/>
    </row>
    <row r="263" spans="1:47" x14ac:dyDescent="0.2">
      <c r="A263" s="268"/>
      <c r="B263" s="260" t="s">
        <v>245</v>
      </c>
      <c r="C263" s="137">
        <v>49569.482000000004</v>
      </c>
      <c r="D263" s="152" t="s">
        <v>232</v>
      </c>
      <c r="E263" s="152">
        <v>21182.751</v>
      </c>
      <c r="F263" s="152" t="s">
        <v>233</v>
      </c>
      <c r="G263" s="152" t="s">
        <v>233</v>
      </c>
      <c r="H263" s="152" t="s">
        <v>232</v>
      </c>
      <c r="I263" s="152" t="s">
        <v>232</v>
      </c>
      <c r="J263" s="152">
        <v>70752.233000000007</v>
      </c>
      <c r="K263" s="153" t="s">
        <v>232</v>
      </c>
      <c r="M263" s="268"/>
      <c r="N263" s="260" t="s">
        <v>245</v>
      </c>
      <c r="O263" s="276">
        <v>154766.28</v>
      </c>
      <c r="Q263" s="268"/>
      <c r="R263" s="260" t="s">
        <v>245</v>
      </c>
      <c r="S263" s="261">
        <v>7</v>
      </c>
      <c r="T263" s="263">
        <v>8</v>
      </c>
      <c r="U263" s="259"/>
      <c r="V263" s="268"/>
      <c r="W263" s="260" t="s">
        <v>245</v>
      </c>
      <c r="X263" s="277" t="s">
        <v>232</v>
      </c>
      <c r="Y263" s="136" t="s">
        <v>232</v>
      </c>
      <c r="Z263" s="131" t="s">
        <v>232</v>
      </c>
      <c r="AA263" s="282"/>
      <c r="AB263" s="268"/>
      <c r="AC263" s="260" t="s">
        <v>245</v>
      </c>
      <c r="AD263" s="154">
        <v>1.0168000000000001</v>
      </c>
      <c r="AE263" s="155" t="s">
        <v>232</v>
      </c>
      <c r="AF263" s="155">
        <v>25.59</v>
      </c>
      <c r="AG263" s="155" t="s">
        <v>232</v>
      </c>
      <c r="AH263" s="155">
        <v>1.2516</v>
      </c>
      <c r="AI263" s="155" t="s">
        <v>232</v>
      </c>
      <c r="AJ263" s="155" t="s">
        <v>232</v>
      </c>
      <c r="AK263" s="155" t="s">
        <v>232</v>
      </c>
      <c r="AL263" s="155" t="s">
        <v>232</v>
      </c>
      <c r="AM263" s="156" t="s">
        <v>232</v>
      </c>
      <c r="AO263" s="292"/>
      <c r="AP263" s="287"/>
      <c r="AQ263" s="293"/>
      <c r="AS263" s="286"/>
      <c r="AT263" s="287"/>
      <c r="AU263" s="288"/>
    </row>
    <row r="264" spans="1:47" x14ac:dyDescent="0.2">
      <c r="A264" s="268"/>
      <c r="B264" s="269" t="s">
        <v>240</v>
      </c>
      <c r="C264" s="140">
        <v>52228.707000000002</v>
      </c>
      <c r="D264" s="141" t="s">
        <v>232</v>
      </c>
      <c r="E264" s="141">
        <v>22231.5</v>
      </c>
      <c r="F264" s="141" t="s">
        <v>233</v>
      </c>
      <c r="G264" s="141" t="s">
        <v>233</v>
      </c>
      <c r="H264" s="141" t="s">
        <v>232</v>
      </c>
      <c r="I264" s="141" t="s">
        <v>232</v>
      </c>
      <c r="J264" s="141">
        <v>74460.206999999995</v>
      </c>
      <c r="K264" s="142" t="s">
        <v>232</v>
      </c>
      <c r="M264" s="268"/>
      <c r="N264" s="269" t="s">
        <v>240</v>
      </c>
      <c r="O264" s="272">
        <v>158526.57999999999</v>
      </c>
      <c r="Q264" s="268"/>
      <c r="R264" s="269" t="s">
        <v>240</v>
      </c>
      <c r="S264" s="273">
        <v>7</v>
      </c>
      <c r="T264" s="146">
        <v>8</v>
      </c>
      <c r="U264" s="259"/>
      <c r="V264" s="268"/>
      <c r="W264" s="269" t="s">
        <v>240</v>
      </c>
      <c r="X264" s="273" t="s">
        <v>232</v>
      </c>
      <c r="Y264" s="150">
        <v>87.75</v>
      </c>
      <c r="Z264" s="146" t="s">
        <v>232</v>
      </c>
      <c r="AA264" s="282"/>
      <c r="AB264" s="268"/>
      <c r="AC264" s="269" t="s">
        <v>240</v>
      </c>
      <c r="AD264" s="147">
        <v>1.0092000000000001</v>
      </c>
      <c r="AE264" s="148" t="s">
        <v>232</v>
      </c>
      <c r="AF264" s="148">
        <v>25.43</v>
      </c>
      <c r="AG264" s="148" t="s">
        <v>232</v>
      </c>
      <c r="AH264" s="148">
        <v>1.2463</v>
      </c>
      <c r="AI264" s="148" t="s">
        <v>232</v>
      </c>
      <c r="AJ264" s="148" t="s">
        <v>232</v>
      </c>
      <c r="AK264" s="148" t="s">
        <v>232</v>
      </c>
      <c r="AL264" s="148" t="s">
        <v>232</v>
      </c>
      <c r="AM264" s="149" t="s">
        <v>232</v>
      </c>
      <c r="AO264" s="292"/>
      <c r="AP264" s="287"/>
      <c r="AQ264" s="293"/>
      <c r="AS264" s="286"/>
      <c r="AT264" s="287"/>
      <c r="AU264" s="288"/>
    </row>
    <row r="265" spans="1:47" x14ac:dyDescent="0.2">
      <c r="A265" s="268"/>
      <c r="B265" s="260" t="s">
        <v>244</v>
      </c>
      <c r="C265" s="137">
        <v>74420.214999999997</v>
      </c>
      <c r="D265" s="152" t="s">
        <v>232</v>
      </c>
      <c r="E265" s="152">
        <v>27470</v>
      </c>
      <c r="F265" s="152" t="s">
        <v>233</v>
      </c>
      <c r="G265" s="152" t="s">
        <v>233</v>
      </c>
      <c r="H265" s="152" t="s">
        <v>232</v>
      </c>
      <c r="I265" s="152" t="s">
        <v>232</v>
      </c>
      <c r="J265" s="152">
        <v>101890.215</v>
      </c>
      <c r="K265" s="153" t="s">
        <v>232</v>
      </c>
      <c r="M265" s="268"/>
      <c r="N265" s="260" t="s">
        <v>244</v>
      </c>
      <c r="O265" s="276">
        <v>171274.2</v>
      </c>
      <c r="Q265" s="268"/>
      <c r="R265" s="260" t="s">
        <v>244</v>
      </c>
      <c r="S265" s="261">
        <v>7</v>
      </c>
      <c r="T265" s="263">
        <v>8</v>
      </c>
      <c r="U265" s="259"/>
      <c r="V265" s="268"/>
      <c r="W265" s="260" t="s">
        <v>244</v>
      </c>
      <c r="X265" s="277" t="s">
        <v>232</v>
      </c>
      <c r="Y265" s="136" t="s">
        <v>232</v>
      </c>
      <c r="Z265" s="131" t="s">
        <v>232</v>
      </c>
      <c r="AA265" s="282"/>
      <c r="AB265" s="268"/>
      <c r="AC265" s="260" t="s">
        <v>244</v>
      </c>
      <c r="AD265" s="154">
        <v>1.0087999999999999</v>
      </c>
      <c r="AE265" s="155" t="s">
        <v>232</v>
      </c>
      <c r="AF265" s="155">
        <v>25.39</v>
      </c>
      <c r="AG265" s="155" t="s">
        <v>232</v>
      </c>
      <c r="AH265" s="155">
        <v>1.2441</v>
      </c>
      <c r="AI265" s="155" t="s">
        <v>232</v>
      </c>
      <c r="AJ265" s="155" t="s">
        <v>232</v>
      </c>
      <c r="AK265" s="155" t="s">
        <v>232</v>
      </c>
      <c r="AL265" s="155" t="s">
        <v>232</v>
      </c>
      <c r="AM265" s="156" t="s">
        <v>232</v>
      </c>
      <c r="AO265" s="292"/>
      <c r="AP265" s="287"/>
      <c r="AQ265" s="293"/>
      <c r="AS265" s="286"/>
      <c r="AT265" s="287"/>
      <c r="AU265" s="288"/>
    </row>
    <row r="266" spans="1:47" x14ac:dyDescent="0.2">
      <c r="A266" s="268"/>
      <c r="B266" s="269" t="s">
        <v>262</v>
      </c>
      <c r="C266" s="140">
        <v>77404.176999999996</v>
      </c>
      <c r="D266" s="141" t="s">
        <v>232</v>
      </c>
      <c r="E266" s="141">
        <v>26167.414000000001</v>
      </c>
      <c r="F266" s="141" t="s">
        <v>233</v>
      </c>
      <c r="G266" s="141" t="s">
        <v>233</v>
      </c>
      <c r="H266" s="141" t="s">
        <v>232</v>
      </c>
      <c r="I266" s="141" t="s">
        <v>232</v>
      </c>
      <c r="J266" s="141">
        <v>103571.591</v>
      </c>
      <c r="K266" s="142" t="s">
        <v>232</v>
      </c>
      <c r="M266" s="268"/>
      <c r="N266" s="269" t="s">
        <v>262</v>
      </c>
      <c r="O266" s="272">
        <v>196073.35</v>
      </c>
      <c r="Q266" s="268"/>
      <c r="R266" s="269" t="s">
        <v>262</v>
      </c>
      <c r="S266" s="273">
        <v>7</v>
      </c>
      <c r="T266" s="146">
        <v>8</v>
      </c>
      <c r="U266" s="259"/>
      <c r="V266" s="268"/>
      <c r="W266" s="269" t="s">
        <v>262</v>
      </c>
      <c r="X266" s="273" t="s">
        <v>232</v>
      </c>
      <c r="Y266" s="150">
        <v>88</v>
      </c>
      <c r="Z266" s="146" t="s">
        <v>232</v>
      </c>
      <c r="AA266" s="282"/>
      <c r="AB266" s="268"/>
      <c r="AC266" s="269" t="s">
        <v>262</v>
      </c>
      <c r="AD266" s="147">
        <v>1.0006999999999999</v>
      </c>
      <c r="AE266" s="148" t="s">
        <v>232</v>
      </c>
      <c r="AF266" s="148">
        <v>25.23</v>
      </c>
      <c r="AG266" s="148" t="s">
        <v>232</v>
      </c>
      <c r="AH266" s="148">
        <v>1.2351000000000001</v>
      </c>
      <c r="AI266" s="148" t="s">
        <v>232</v>
      </c>
      <c r="AJ266" s="148" t="s">
        <v>232</v>
      </c>
      <c r="AK266" s="148" t="s">
        <v>232</v>
      </c>
      <c r="AL266" s="148" t="s">
        <v>232</v>
      </c>
      <c r="AM266" s="149" t="s">
        <v>232</v>
      </c>
      <c r="AO266" s="292"/>
      <c r="AP266" s="287"/>
      <c r="AQ266" s="293"/>
      <c r="AS266" s="286"/>
      <c r="AT266" s="287"/>
      <c r="AU266" s="288"/>
    </row>
    <row r="267" spans="1:47" x14ac:dyDescent="0.2">
      <c r="A267" s="268"/>
      <c r="B267" s="260" t="s">
        <v>263</v>
      </c>
      <c r="C267" s="137">
        <v>77335.138999999996</v>
      </c>
      <c r="D267" s="152" t="s">
        <v>232</v>
      </c>
      <c r="E267" s="152">
        <v>28605</v>
      </c>
      <c r="F267" s="152" t="s">
        <v>233</v>
      </c>
      <c r="G267" s="152" t="s">
        <v>233</v>
      </c>
      <c r="H267" s="152" t="s">
        <v>232</v>
      </c>
      <c r="I267" s="152" t="s">
        <v>232</v>
      </c>
      <c r="J267" s="152">
        <v>105940.139</v>
      </c>
      <c r="K267" s="153" t="s">
        <v>232</v>
      </c>
      <c r="M267" s="268"/>
      <c r="N267" s="260" t="s">
        <v>263</v>
      </c>
      <c r="O267" s="276">
        <v>196471.91</v>
      </c>
      <c r="Q267" s="268"/>
      <c r="R267" s="260" t="s">
        <v>263</v>
      </c>
      <c r="S267" s="261">
        <v>7</v>
      </c>
      <c r="T267" s="263">
        <v>8</v>
      </c>
      <c r="U267" s="259"/>
      <c r="V267" s="268"/>
      <c r="W267" s="260" t="s">
        <v>263</v>
      </c>
      <c r="X267" s="277" t="s">
        <v>232</v>
      </c>
      <c r="Y267" s="136" t="s">
        <v>232</v>
      </c>
      <c r="Z267" s="131" t="s">
        <v>232</v>
      </c>
      <c r="AA267" s="282"/>
      <c r="AB267" s="268"/>
      <c r="AC267" s="260" t="s">
        <v>263</v>
      </c>
      <c r="AD267" s="154">
        <v>0.99829999999999997</v>
      </c>
      <c r="AE267" s="155" t="s">
        <v>232</v>
      </c>
      <c r="AF267" s="155">
        <v>25.16</v>
      </c>
      <c r="AG267" s="155" t="s">
        <v>232</v>
      </c>
      <c r="AH267" s="155">
        <v>1.2336</v>
      </c>
      <c r="AI267" s="155" t="s">
        <v>232</v>
      </c>
      <c r="AJ267" s="155" t="s">
        <v>232</v>
      </c>
      <c r="AK267" s="155" t="s">
        <v>232</v>
      </c>
      <c r="AL267" s="155" t="s">
        <v>232</v>
      </c>
      <c r="AM267" s="156" t="s">
        <v>232</v>
      </c>
      <c r="AO267" s="292"/>
      <c r="AP267" s="287"/>
      <c r="AQ267" s="293"/>
      <c r="AS267" s="286"/>
      <c r="AT267" s="287"/>
      <c r="AU267" s="288"/>
    </row>
    <row r="268" spans="1:47" x14ac:dyDescent="0.2">
      <c r="A268" s="268"/>
      <c r="B268" s="269" t="s">
        <v>264</v>
      </c>
      <c r="C268" s="140">
        <v>78757.933000000005</v>
      </c>
      <c r="D268" s="141" t="s">
        <v>232</v>
      </c>
      <c r="E268" s="141">
        <v>29890</v>
      </c>
      <c r="F268" s="141" t="s">
        <v>233</v>
      </c>
      <c r="G268" s="141" t="s">
        <v>233</v>
      </c>
      <c r="H268" s="141" t="s">
        <v>232</v>
      </c>
      <c r="I268" s="141" t="s">
        <v>232</v>
      </c>
      <c r="J268" s="141">
        <v>108647.933</v>
      </c>
      <c r="K268" s="142" t="s">
        <v>232</v>
      </c>
      <c r="M268" s="268"/>
      <c r="N268" s="269" t="s">
        <v>264</v>
      </c>
      <c r="O268" s="272">
        <v>189361.22</v>
      </c>
      <c r="Q268" s="268"/>
      <c r="R268" s="269" t="s">
        <v>264</v>
      </c>
      <c r="S268" s="273">
        <v>7</v>
      </c>
      <c r="T268" s="146">
        <v>8</v>
      </c>
      <c r="U268" s="259"/>
      <c r="V268" s="268"/>
      <c r="W268" s="269" t="s">
        <v>264</v>
      </c>
      <c r="X268" s="273" t="s">
        <v>232</v>
      </c>
      <c r="Y268" s="150">
        <v>88.25</v>
      </c>
      <c r="Z268" s="146" t="s">
        <v>232</v>
      </c>
      <c r="AA268" s="282"/>
      <c r="AB268" s="268"/>
      <c r="AC268" s="269" t="s">
        <v>264</v>
      </c>
      <c r="AD268" s="147">
        <v>1.0012999999999999</v>
      </c>
      <c r="AE268" s="148" t="s">
        <v>232</v>
      </c>
      <c r="AF268" s="148">
        <v>25.15</v>
      </c>
      <c r="AG268" s="148" t="s">
        <v>232</v>
      </c>
      <c r="AH268" s="148">
        <v>1.2334000000000001</v>
      </c>
      <c r="AI268" s="148" t="s">
        <v>232</v>
      </c>
      <c r="AJ268" s="148" t="s">
        <v>232</v>
      </c>
      <c r="AK268" s="148" t="s">
        <v>232</v>
      </c>
      <c r="AL268" s="148" t="s">
        <v>232</v>
      </c>
      <c r="AM268" s="149" t="s">
        <v>232</v>
      </c>
      <c r="AO268" s="292"/>
      <c r="AP268" s="287"/>
      <c r="AQ268" s="293"/>
      <c r="AS268" s="286"/>
      <c r="AT268" s="287"/>
      <c r="AU268" s="288"/>
    </row>
    <row r="269" spans="1:47" x14ac:dyDescent="0.2">
      <c r="A269" s="268"/>
      <c r="B269" s="260" t="s">
        <v>265</v>
      </c>
      <c r="C269" s="137">
        <v>76118.403000000006</v>
      </c>
      <c r="D269" s="152" t="s">
        <v>232</v>
      </c>
      <c r="E269" s="152">
        <v>28919.647000000001</v>
      </c>
      <c r="F269" s="152" t="s">
        <v>233</v>
      </c>
      <c r="G269" s="152" t="s">
        <v>233</v>
      </c>
      <c r="H269" s="152" t="s">
        <v>232</v>
      </c>
      <c r="I269" s="152" t="s">
        <v>232</v>
      </c>
      <c r="J269" s="152">
        <v>105038.05</v>
      </c>
      <c r="K269" s="153" t="s">
        <v>232</v>
      </c>
      <c r="M269" s="268"/>
      <c r="N269" s="260" t="s">
        <v>265</v>
      </c>
      <c r="O269" s="276">
        <v>175183.76</v>
      </c>
      <c r="Q269" s="268"/>
      <c r="R269" s="260" t="s">
        <v>265</v>
      </c>
      <c r="S269" s="261">
        <v>7</v>
      </c>
      <c r="T269" s="263">
        <v>8</v>
      </c>
      <c r="U269" s="259"/>
      <c r="V269" s="268"/>
      <c r="W269" s="260" t="s">
        <v>265</v>
      </c>
      <c r="X269" s="277" t="s">
        <v>232</v>
      </c>
      <c r="Y269" s="136">
        <v>88</v>
      </c>
      <c r="Z269" s="131" t="s">
        <v>232</v>
      </c>
      <c r="AA269" s="282"/>
      <c r="AB269" s="268"/>
      <c r="AC269" s="260" t="s">
        <v>265</v>
      </c>
      <c r="AD269" s="154">
        <v>1.0031000000000001</v>
      </c>
      <c r="AE269" s="155" t="s">
        <v>232</v>
      </c>
      <c r="AF269" s="155">
        <v>25.22</v>
      </c>
      <c r="AG269" s="155" t="s">
        <v>232</v>
      </c>
      <c r="AH269" s="155">
        <v>1.2348999999999999</v>
      </c>
      <c r="AI269" s="155" t="s">
        <v>232</v>
      </c>
      <c r="AJ269" s="155" t="s">
        <v>232</v>
      </c>
      <c r="AK269" s="155" t="s">
        <v>232</v>
      </c>
      <c r="AL269" s="155" t="s">
        <v>232</v>
      </c>
      <c r="AM269" s="156" t="s">
        <v>232</v>
      </c>
      <c r="AO269" s="292"/>
      <c r="AP269" s="287"/>
      <c r="AQ269" s="293"/>
      <c r="AS269" s="286"/>
      <c r="AT269" s="287"/>
      <c r="AU269" s="288"/>
    </row>
    <row r="270" spans="1:47" x14ac:dyDescent="0.2">
      <c r="A270" s="268"/>
      <c r="B270" s="269" t="s">
        <v>266</v>
      </c>
      <c r="C270" s="140">
        <v>72168.188090000011</v>
      </c>
      <c r="D270" s="141" t="s">
        <v>232</v>
      </c>
      <c r="E270" s="141">
        <v>28731.158800000001</v>
      </c>
      <c r="F270" s="141" t="s">
        <v>233</v>
      </c>
      <c r="G270" s="141">
        <v>36668.841</v>
      </c>
      <c r="H270" s="141" t="s">
        <v>232</v>
      </c>
      <c r="I270" s="141" t="s">
        <v>232</v>
      </c>
      <c r="J270" s="141">
        <v>137568.18789</v>
      </c>
      <c r="K270" s="142" t="s">
        <v>232</v>
      </c>
      <c r="M270" s="268"/>
      <c r="N270" s="269" t="s">
        <v>266</v>
      </c>
      <c r="O270" s="272">
        <v>167324.24</v>
      </c>
      <c r="Q270" s="268"/>
      <c r="R270" s="269" t="s">
        <v>266</v>
      </c>
      <c r="S270" s="273">
        <v>7</v>
      </c>
      <c r="T270" s="146">
        <v>8</v>
      </c>
      <c r="U270" s="259"/>
      <c r="V270" s="268"/>
      <c r="W270" s="269" t="s">
        <v>266</v>
      </c>
      <c r="X270" s="273" t="s">
        <v>232</v>
      </c>
      <c r="Y270" s="150" t="s">
        <v>232</v>
      </c>
      <c r="Z270" s="146" t="s">
        <v>232</v>
      </c>
      <c r="AA270" s="282"/>
      <c r="AB270" s="268"/>
      <c r="AC270" s="269" t="s">
        <v>266</v>
      </c>
      <c r="AD270" s="147">
        <v>1.0036</v>
      </c>
      <c r="AE270" s="148" t="s">
        <v>232</v>
      </c>
      <c r="AF270" s="148">
        <v>25.22</v>
      </c>
      <c r="AG270" s="148" t="s">
        <v>232</v>
      </c>
      <c r="AH270" s="148">
        <v>1.2359</v>
      </c>
      <c r="AI270" s="148" t="s">
        <v>232</v>
      </c>
      <c r="AJ270" s="148" t="s">
        <v>232</v>
      </c>
      <c r="AK270" s="148" t="s">
        <v>232</v>
      </c>
      <c r="AL270" s="148" t="s">
        <v>232</v>
      </c>
      <c r="AM270" s="149" t="s">
        <v>232</v>
      </c>
      <c r="AO270" s="292"/>
      <c r="AP270" s="287"/>
      <c r="AQ270" s="293"/>
      <c r="AS270" s="286"/>
      <c r="AT270" s="287"/>
      <c r="AU270" s="288"/>
    </row>
    <row r="271" spans="1:47" x14ac:dyDescent="0.2">
      <c r="A271" s="268">
        <v>1903</v>
      </c>
      <c r="B271" s="260" t="s">
        <v>258</v>
      </c>
      <c r="C271" s="137">
        <v>69951.854000000007</v>
      </c>
      <c r="D271" s="152" t="s">
        <v>232</v>
      </c>
      <c r="E271" s="152">
        <v>28411</v>
      </c>
      <c r="F271" s="152" t="s">
        <v>233</v>
      </c>
      <c r="G271" s="152" t="s">
        <v>233</v>
      </c>
      <c r="H271" s="152" t="s">
        <v>232</v>
      </c>
      <c r="I271" s="152" t="s">
        <v>232</v>
      </c>
      <c r="J271" s="152">
        <v>98362.854000000007</v>
      </c>
      <c r="K271" s="153" t="s">
        <v>232</v>
      </c>
      <c r="M271" s="268">
        <v>1903</v>
      </c>
      <c r="N271" s="260" t="s">
        <v>258</v>
      </c>
      <c r="O271" s="276">
        <v>159845.17000000001</v>
      </c>
      <c r="Q271" s="268">
        <v>1902</v>
      </c>
      <c r="R271" s="260" t="s">
        <v>258</v>
      </c>
      <c r="S271" s="261">
        <v>7</v>
      </c>
      <c r="T271" s="263">
        <v>7</v>
      </c>
      <c r="U271" s="259"/>
      <c r="V271" s="268">
        <v>1905</v>
      </c>
      <c r="W271" s="260" t="s">
        <v>258</v>
      </c>
      <c r="X271" s="277" t="s">
        <v>232</v>
      </c>
      <c r="Y271" s="136">
        <v>91</v>
      </c>
      <c r="Z271" s="131" t="s">
        <v>232</v>
      </c>
      <c r="AA271" s="282"/>
      <c r="AB271" s="268">
        <v>1902</v>
      </c>
      <c r="AC271" s="260" t="s">
        <v>258</v>
      </c>
      <c r="AD271" s="154">
        <v>1.0056</v>
      </c>
      <c r="AE271" s="155" t="s">
        <v>232</v>
      </c>
      <c r="AF271" s="155">
        <v>25.25</v>
      </c>
      <c r="AG271" s="155" t="s">
        <v>232</v>
      </c>
      <c r="AH271" s="155">
        <v>1.2370999999999999</v>
      </c>
      <c r="AI271" s="155" t="s">
        <v>232</v>
      </c>
      <c r="AJ271" s="155" t="s">
        <v>232</v>
      </c>
      <c r="AK271" s="155" t="s">
        <v>232</v>
      </c>
      <c r="AL271" s="155" t="s">
        <v>232</v>
      </c>
      <c r="AM271" s="156" t="s">
        <v>232</v>
      </c>
      <c r="AO271" s="292"/>
      <c r="AP271" s="287"/>
      <c r="AQ271" s="293"/>
      <c r="AS271" s="286"/>
      <c r="AT271" s="287"/>
      <c r="AU271" s="288"/>
    </row>
    <row r="272" spans="1:47" x14ac:dyDescent="0.2">
      <c r="A272" s="268"/>
      <c r="B272" s="269" t="s">
        <v>260</v>
      </c>
      <c r="C272" s="140">
        <v>69265.225999999995</v>
      </c>
      <c r="D272" s="141" t="s">
        <v>232</v>
      </c>
      <c r="E272" s="141">
        <v>24371.063999999998</v>
      </c>
      <c r="F272" s="141" t="s">
        <v>233</v>
      </c>
      <c r="G272" s="141" t="s">
        <v>233</v>
      </c>
      <c r="H272" s="141" t="s">
        <v>232</v>
      </c>
      <c r="I272" s="141" t="s">
        <v>232</v>
      </c>
      <c r="J272" s="141">
        <v>93636.29</v>
      </c>
      <c r="K272" s="142" t="s">
        <v>232</v>
      </c>
      <c r="M272" s="268"/>
      <c r="N272" s="269" t="s">
        <v>260</v>
      </c>
      <c r="O272" s="272">
        <v>154092.93</v>
      </c>
      <c r="Q272" s="268"/>
      <c r="R272" s="269" t="s">
        <v>260</v>
      </c>
      <c r="S272" s="273">
        <v>6</v>
      </c>
      <c r="T272" s="146">
        <v>7</v>
      </c>
      <c r="U272" s="259"/>
      <c r="V272" s="268"/>
      <c r="W272" s="269" t="s">
        <v>260</v>
      </c>
      <c r="X272" s="273" t="s">
        <v>232</v>
      </c>
      <c r="Y272" s="150">
        <v>91.5</v>
      </c>
      <c r="Z272" s="146" t="s">
        <v>232</v>
      </c>
      <c r="AA272" s="282"/>
      <c r="AB272" s="268"/>
      <c r="AC272" s="269" t="s">
        <v>260</v>
      </c>
      <c r="AD272" s="147">
        <v>1.0048999999999999</v>
      </c>
      <c r="AE272" s="148" t="s">
        <v>232</v>
      </c>
      <c r="AF272" s="148">
        <v>25.25</v>
      </c>
      <c r="AG272" s="148" t="s">
        <v>232</v>
      </c>
      <c r="AH272" s="148">
        <v>1.2344999999999999</v>
      </c>
      <c r="AI272" s="148" t="s">
        <v>232</v>
      </c>
      <c r="AJ272" s="148" t="s">
        <v>232</v>
      </c>
      <c r="AK272" s="148" t="s">
        <v>232</v>
      </c>
      <c r="AL272" s="148" t="s">
        <v>232</v>
      </c>
      <c r="AM272" s="149" t="s">
        <v>232</v>
      </c>
      <c r="AO272" s="292"/>
      <c r="AP272" s="287"/>
      <c r="AQ272" s="293"/>
      <c r="AS272" s="286"/>
      <c r="AT272" s="287"/>
      <c r="AU272" s="288"/>
    </row>
    <row r="273" spans="1:47" x14ac:dyDescent="0.2">
      <c r="A273" s="268"/>
      <c r="B273" s="260" t="s">
        <v>241</v>
      </c>
      <c r="C273" s="137">
        <v>67750.203999999998</v>
      </c>
      <c r="D273" s="152" t="s">
        <v>232</v>
      </c>
      <c r="E273" s="152">
        <v>26966.473000000002</v>
      </c>
      <c r="F273" s="152" t="s">
        <v>233</v>
      </c>
      <c r="G273" s="152" t="s">
        <v>233</v>
      </c>
      <c r="H273" s="152" t="s">
        <v>232</v>
      </c>
      <c r="I273" s="152" t="s">
        <v>232</v>
      </c>
      <c r="J273" s="152">
        <v>94716.676999999996</v>
      </c>
      <c r="K273" s="153" t="s">
        <v>232</v>
      </c>
      <c r="M273" s="268"/>
      <c r="N273" s="260" t="s">
        <v>241</v>
      </c>
      <c r="O273" s="276">
        <v>160211.89000000001</v>
      </c>
      <c r="Q273" s="268"/>
      <c r="R273" s="260" t="s">
        <v>241</v>
      </c>
      <c r="S273" s="261">
        <v>6</v>
      </c>
      <c r="T273" s="263">
        <v>7</v>
      </c>
      <c r="U273" s="259"/>
      <c r="V273" s="268"/>
      <c r="W273" s="260" t="s">
        <v>241</v>
      </c>
      <c r="X273" s="277" t="s">
        <v>232</v>
      </c>
      <c r="Y273" s="136" t="s">
        <v>232</v>
      </c>
      <c r="Z273" s="131" t="s">
        <v>232</v>
      </c>
      <c r="AA273" s="282"/>
      <c r="AB273" s="268"/>
      <c r="AC273" s="260" t="s">
        <v>241</v>
      </c>
      <c r="AD273" s="154">
        <v>1.0034999999999998</v>
      </c>
      <c r="AE273" s="155" t="s">
        <v>232</v>
      </c>
      <c r="AF273" s="155">
        <v>25.24</v>
      </c>
      <c r="AG273" s="155" t="s">
        <v>232</v>
      </c>
      <c r="AH273" s="155">
        <v>1.2334000000000001</v>
      </c>
      <c r="AI273" s="155" t="s">
        <v>232</v>
      </c>
      <c r="AJ273" s="155" t="s">
        <v>232</v>
      </c>
      <c r="AK273" s="155" t="s">
        <v>232</v>
      </c>
      <c r="AL273" s="155" t="s">
        <v>232</v>
      </c>
      <c r="AM273" s="156" t="s">
        <v>232</v>
      </c>
      <c r="AO273" s="292"/>
      <c r="AP273" s="287"/>
      <c r="AQ273" s="293"/>
      <c r="AS273" s="286"/>
      <c r="AT273" s="287"/>
      <c r="AU273" s="288"/>
    </row>
    <row r="274" spans="1:47" x14ac:dyDescent="0.2">
      <c r="A274" s="268"/>
      <c r="B274" s="269" t="s">
        <v>261</v>
      </c>
      <c r="C274" s="140">
        <v>66884.623999999996</v>
      </c>
      <c r="D274" s="141" t="s">
        <v>232</v>
      </c>
      <c r="E274" s="141">
        <v>26385</v>
      </c>
      <c r="F274" s="141" t="s">
        <v>233</v>
      </c>
      <c r="G274" s="141" t="s">
        <v>233</v>
      </c>
      <c r="H274" s="141" t="s">
        <v>232</v>
      </c>
      <c r="I274" s="141" t="s">
        <v>232</v>
      </c>
      <c r="J274" s="141">
        <v>93269.623999999996</v>
      </c>
      <c r="K274" s="142" t="s">
        <v>232</v>
      </c>
      <c r="M274" s="268"/>
      <c r="N274" s="269" t="s">
        <v>261</v>
      </c>
      <c r="O274" s="272">
        <v>156811.82999999999</v>
      </c>
      <c r="Q274" s="268"/>
      <c r="R274" s="269" t="s">
        <v>261</v>
      </c>
      <c r="S274" s="273">
        <v>6</v>
      </c>
      <c r="T274" s="146">
        <v>7</v>
      </c>
      <c r="U274" s="259"/>
      <c r="V274" s="268"/>
      <c r="W274" s="269" t="s">
        <v>261</v>
      </c>
      <c r="X274" s="273" t="s">
        <v>232</v>
      </c>
      <c r="Y274" s="150" t="s">
        <v>232</v>
      </c>
      <c r="Z274" s="146" t="s">
        <v>232</v>
      </c>
      <c r="AA274" s="282"/>
      <c r="AB274" s="268"/>
      <c r="AC274" s="269" t="s">
        <v>261</v>
      </c>
      <c r="AD274" s="147">
        <v>1.0034999999999998</v>
      </c>
      <c r="AE274" s="148" t="s">
        <v>232</v>
      </c>
      <c r="AF274" s="148">
        <v>25.24</v>
      </c>
      <c r="AG274" s="148" t="s">
        <v>232</v>
      </c>
      <c r="AH274" s="148">
        <v>1.2334000000000001</v>
      </c>
      <c r="AI274" s="148" t="s">
        <v>232</v>
      </c>
      <c r="AJ274" s="148" t="s">
        <v>232</v>
      </c>
      <c r="AK274" s="148" t="s">
        <v>232</v>
      </c>
      <c r="AL274" s="148" t="s">
        <v>232</v>
      </c>
      <c r="AM274" s="149" t="s">
        <v>232</v>
      </c>
      <c r="AO274" s="292"/>
      <c r="AP274" s="287"/>
      <c r="AQ274" s="293"/>
      <c r="AS274" s="286"/>
      <c r="AT274" s="287"/>
      <c r="AU274" s="288"/>
    </row>
    <row r="275" spans="1:47" x14ac:dyDescent="0.2">
      <c r="A275" s="268"/>
      <c r="B275" s="260" t="s">
        <v>245</v>
      </c>
      <c r="C275" s="137">
        <v>66287.611999999994</v>
      </c>
      <c r="D275" s="152" t="s">
        <v>232</v>
      </c>
      <c r="E275" s="152">
        <v>26370.080999999998</v>
      </c>
      <c r="F275" s="152" t="s">
        <v>233</v>
      </c>
      <c r="G275" s="152" t="s">
        <v>233</v>
      </c>
      <c r="H275" s="152" t="s">
        <v>232</v>
      </c>
      <c r="I275" s="152" t="s">
        <v>232</v>
      </c>
      <c r="J275" s="152">
        <v>92657.692999999999</v>
      </c>
      <c r="K275" s="153" t="s">
        <v>232</v>
      </c>
      <c r="M275" s="268"/>
      <c r="N275" s="260" t="s">
        <v>245</v>
      </c>
      <c r="O275" s="276">
        <v>160497.46</v>
      </c>
      <c r="Q275" s="268"/>
      <c r="R275" s="260" t="s">
        <v>245</v>
      </c>
      <c r="S275" s="261">
        <v>6</v>
      </c>
      <c r="T275" s="263">
        <v>7</v>
      </c>
      <c r="U275" s="259"/>
      <c r="V275" s="268"/>
      <c r="W275" s="260" t="s">
        <v>245</v>
      </c>
      <c r="X275" s="277" t="s">
        <v>232</v>
      </c>
      <c r="Y275" s="136">
        <v>92.15</v>
      </c>
      <c r="Z275" s="131" t="s">
        <v>232</v>
      </c>
      <c r="AA275" s="282"/>
      <c r="AB275" s="268"/>
      <c r="AC275" s="260" t="s">
        <v>245</v>
      </c>
      <c r="AD275" s="154">
        <v>1.0033000000000001</v>
      </c>
      <c r="AE275" s="155" t="s">
        <v>232</v>
      </c>
      <c r="AF275" s="155">
        <v>25.25</v>
      </c>
      <c r="AG275" s="155" t="s">
        <v>232</v>
      </c>
      <c r="AH275" s="155">
        <v>1.2331000000000001</v>
      </c>
      <c r="AI275" s="155" t="s">
        <v>232</v>
      </c>
      <c r="AJ275" s="155" t="s">
        <v>232</v>
      </c>
      <c r="AK275" s="155" t="s">
        <v>232</v>
      </c>
      <c r="AL275" s="155" t="s">
        <v>232</v>
      </c>
      <c r="AM275" s="156" t="s">
        <v>232</v>
      </c>
      <c r="AO275" s="292"/>
      <c r="AP275" s="287"/>
      <c r="AQ275" s="293"/>
      <c r="AS275" s="286"/>
      <c r="AT275" s="287"/>
      <c r="AU275" s="288"/>
    </row>
    <row r="276" spans="1:47" x14ac:dyDescent="0.2">
      <c r="A276" s="268"/>
      <c r="B276" s="269" t="s">
        <v>240</v>
      </c>
      <c r="C276" s="140">
        <v>64307.379000000001</v>
      </c>
      <c r="D276" s="141" t="s">
        <v>232</v>
      </c>
      <c r="E276" s="141">
        <v>26268.72755</v>
      </c>
      <c r="F276" s="141" t="s">
        <v>233</v>
      </c>
      <c r="G276" s="141" t="s">
        <v>233</v>
      </c>
      <c r="H276" s="141" t="s">
        <v>232</v>
      </c>
      <c r="I276" s="141" t="s">
        <v>232</v>
      </c>
      <c r="J276" s="141">
        <v>90576.106549999997</v>
      </c>
      <c r="K276" s="142" t="s">
        <v>232</v>
      </c>
      <c r="M276" s="268"/>
      <c r="N276" s="269" t="s">
        <v>240</v>
      </c>
      <c r="O276" s="272">
        <v>157300.63</v>
      </c>
      <c r="Q276" s="268"/>
      <c r="R276" s="269" t="s">
        <v>240</v>
      </c>
      <c r="S276" s="273">
        <v>6</v>
      </c>
      <c r="T276" s="146">
        <v>7</v>
      </c>
      <c r="U276" s="259"/>
      <c r="V276" s="268"/>
      <c r="W276" s="269" t="s">
        <v>240</v>
      </c>
      <c r="X276" s="273" t="s">
        <v>232</v>
      </c>
      <c r="Y276" s="150">
        <v>92.125</v>
      </c>
      <c r="Z276" s="146" t="s">
        <v>232</v>
      </c>
      <c r="AA276" s="282"/>
      <c r="AB276" s="268"/>
      <c r="AC276" s="269" t="s">
        <v>240</v>
      </c>
      <c r="AD276" s="147">
        <v>1.0012999999999999</v>
      </c>
      <c r="AE276" s="148" t="s">
        <v>232</v>
      </c>
      <c r="AF276" s="148">
        <v>25.21</v>
      </c>
      <c r="AG276" s="148" t="s">
        <v>232</v>
      </c>
      <c r="AH276" s="148">
        <v>1.2324999999999999</v>
      </c>
      <c r="AI276" s="148" t="s">
        <v>232</v>
      </c>
      <c r="AJ276" s="148" t="s">
        <v>232</v>
      </c>
      <c r="AK276" s="148" t="s">
        <v>232</v>
      </c>
      <c r="AL276" s="148" t="s">
        <v>232</v>
      </c>
      <c r="AM276" s="149" t="s">
        <v>232</v>
      </c>
      <c r="AO276" s="292"/>
      <c r="AP276" s="287"/>
      <c r="AQ276" s="293"/>
      <c r="AS276" s="286"/>
      <c r="AT276" s="287"/>
      <c r="AU276" s="288"/>
    </row>
    <row r="277" spans="1:47" x14ac:dyDescent="0.2">
      <c r="A277" s="268"/>
      <c r="B277" s="260" t="s">
        <v>244</v>
      </c>
      <c r="C277" s="137">
        <v>66750.744999999995</v>
      </c>
      <c r="D277" s="152" t="s">
        <v>232</v>
      </c>
      <c r="E277" s="152">
        <v>27940.5</v>
      </c>
      <c r="F277" s="152" t="s">
        <v>233</v>
      </c>
      <c r="G277" s="152" t="s">
        <v>233</v>
      </c>
      <c r="H277" s="152" t="s">
        <v>232</v>
      </c>
      <c r="I277" s="152" t="s">
        <v>232</v>
      </c>
      <c r="J277" s="152">
        <v>94691.244999999995</v>
      </c>
      <c r="K277" s="153" t="s">
        <v>232</v>
      </c>
      <c r="M277" s="268"/>
      <c r="N277" s="260" t="s">
        <v>244</v>
      </c>
      <c r="O277" s="276">
        <v>175874.61</v>
      </c>
      <c r="Q277" s="268"/>
      <c r="R277" s="260" t="s">
        <v>244</v>
      </c>
      <c r="S277" s="261">
        <v>6</v>
      </c>
      <c r="T277" s="263">
        <v>7</v>
      </c>
      <c r="U277" s="259"/>
      <c r="V277" s="268"/>
      <c r="W277" s="260" t="s">
        <v>244</v>
      </c>
      <c r="X277" s="277" t="s">
        <v>232</v>
      </c>
      <c r="Y277" s="136" t="s">
        <v>232</v>
      </c>
      <c r="Z277" s="131" t="s">
        <v>232</v>
      </c>
      <c r="AA277" s="282"/>
      <c r="AB277" s="268"/>
      <c r="AC277" s="260" t="s">
        <v>244</v>
      </c>
      <c r="AD277" s="154">
        <v>1.0022</v>
      </c>
      <c r="AE277" s="155" t="s">
        <v>232</v>
      </c>
      <c r="AF277" s="155">
        <v>25.21</v>
      </c>
      <c r="AG277" s="155" t="s">
        <v>232</v>
      </c>
      <c r="AH277" s="155">
        <v>1.2321</v>
      </c>
      <c r="AI277" s="155" t="s">
        <v>232</v>
      </c>
      <c r="AJ277" s="155" t="s">
        <v>232</v>
      </c>
      <c r="AK277" s="155" t="s">
        <v>232</v>
      </c>
      <c r="AL277" s="155" t="s">
        <v>232</v>
      </c>
      <c r="AM277" s="156" t="s">
        <v>232</v>
      </c>
      <c r="AO277" s="292"/>
      <c r="AP277" s="287"/>
      <c r="AQ277" s="293"/>
      <c r="AS277" s="286"/>
      <c r="AT277" s="287"/>
      <c r="AU277" s="288"/>
    </row>
    <row r="278" spans="1:47" x14ac:dyDescent="0.2">
      <c r="A278" s="268"/>
      <c r="B278" s="269" t="s">
        <v>262</v>
      </c>
      <c r="C278" s="140">
        <v>76482.84</v>
      </c>
      <c r="D278" s="141" t="s">
        <v>232</v>
      </c>
      <c r="E278" s="141">
        <v>30140</v>
      </c>
      <c r="F278" s="141" t="s">
        <v>233</v>
      </c>
      <c r="G278" s="141" t="s">
        <v>233</v>
      </c>
      <c r="H278" s="141" t="s">
        <v>232</v>
      </c>
      <c r="I278" s="141" t="s">
        <v>232</v>
      </c>
      <c r="J278" s="141">
        <v>106622.84</v>
      </c>
      <c r="K278" s="142" t="s">
        <v>232</v>
      </c>
      <c r="M278" s="268"/>
      <c r="N278" s="269" t="s">
        <v>262</v>
      </c>
      <c r="O278" s="272">
        <v>203098.41</v>
      </c>
      <c r="Q278" s="268"/>
      <c r="R278" s="269" t="s">
        <v>262</v>
      </c>
      <c r="S278" s="273">
        <v>5</v>
      </c>
      <c r="T278" s="146">
        <v>6</v>
      </c>
      <c r="U278" s="259"/>
      <c r="V278" s="268"/>
      <c r="W278" s="269" t="s">
        <v>262</v>
      </c>
      <c r="X278" s="273" t="s">
        <v>232</v>
      </c>
      <c r="Y278" s="150" t="s">
        <v>232</v>
      </c>
      <c r="Z278" s="146" t="s">
        <v>232</v>
      </c>
      <c r="AA278" s="282"/>
      <c r="AB278" s="268"/>
      <c r="AC278" s="269" t="s">
        <v>262</v>
      </c>
      <c r="AD278" s="147">
        <v>1.0017</v>
      </c>
      <c r="AE278" s="148" t="s">
        <v>232</v>
      </c>
      <c r="AF278" s="148">
        <v>25.23</v>
      </c>
      <c r="AG278" s="148" t="s">
        <v>232</v>
      </c>
      <c r="AH278" s="148">
        <v>1.2323999999999999</v>
      </c>
      <c r="AI278" s="148" t="s">
        <v>232</v>
      </c>
      <c r="AJ278" s="148" t="s">
        <v>232</v>
      </c>
      <c r="AK278" s="148" t="s">
        <v>232</v>
      </c>
      <c r="AL278" s="148" t="s">
        <v>232</v>
      </c>
      <c r="AM278" s="149" t="s">
        <v>232</v>
      </c>
      <c r="AO278" s="292"/>
      <c r="AP278" s="287"/>
      <c r="AQ278" s="293"/>
      <c r="AS278" s="286"/>
      <c r="AT278" s="287"/>
      <c r="AU278" s="288"/>
    </row>
    <row r="279" spans="1:47" x14ac:dyDescent="0.2">
      <c r="A279" s="268"/>
      <c r="B279" s="260" t="s">
        <v>263</v>
      </c>
      <c r="C279" s="137">
        <v>77360.089000000007</v>
      </c>
      <c r="D279" s="152" t="s">
        <v>232</v>
      </c>
      <c r="E279" s="152">
        <v>30634</v>
      </c>
      <c r="F279" s="152" t="s">
        <v>233</v>
      </c>
      <c r="G279" s="152" t="s">
        <v>233</v>
      </c>
      <c r="H279" s="152" t="s">
        <v>232</v>
      </c>
      <c r="I279" s="152" t="s">
        <v>232</v>
      </c>
      <c r="J279" s="152">
        <v>107994.08900000001</v>
      </c>
      <c r="K279" s="153" t="s">
        <v>232</v>
      </c>
      <c r="M279" s="268"/>
      <c r="N279" s="260" t="s">
        <v>263</v>
      </c>
      <c r="O279" s="276">
        <v>204103.12</v>
      </c>
      <c r="Q279" s="268"/>
      <c r="R279" s="260" t="s">
        <v>263</v>
      </c>
      <c r="S279" s="261">
        <v>5</v>
      </c>
      <c r="T279" s="263">
        <v>6</v>
      </c>
      <c r="U279" s="259"/>
      <c r="V279" s="268"/>
      <c r="W279" s="260" t="s">
        <v>263</v>
      </c>
      <c r="X279" s="277" t="s">
        <v>232</v>
      </c>
      <c r="Y279" s="136">
        <v>93.5</v>
      </c>
      <c r="Z279" s="131" t="s">
        <v>232</v>
      </c>
      <c r="AA279" s="282"/>
      <c r="AB279" s="268"/>
      <c r="AC279" s="260" t="s">
        <v>263</v>
      </c>
      <c r="AD279" s="154">
        <v>1.0009000000000001</v>
      </c>
      <c r="AE279" s="155" t="s">
        <v>232</v>
      </c>
      <c r="AF279" s="155">
        <v>25.2</v>
      </c>
      <c r="AG279" s="155" t="s">
        <v>232</v>
      </c>
      <c r="AH279" s="155">
        <v>1.2324999999999999</v>
      </c>
      <c r="AI279" s="155" t="s">
        <v>232</v>
      </c>
      <c r="AJ279" s="155" t="s">
        <v>232</v>
      </c>
      <c r="AK279" s="155" t="s">
        <v>232</v>
      </c>
      <c r="AL279" s="155" t="s">
        <v>232</v>
      </c>
      <c r="AM279" s="156" t="s">
        <v>232</v>
      </c>
      <c r="AO279" s="292"/>
      <c r="AP279" s="287"/>
      <c r="AQ279" s="293"/>
      <c r="AS279" s="286"/>
      <c r="AT279" s="287"/>
      <c r="AU279" s="288"/>
    </row>
    <row r="280" spans="1:47" x14ac:dyDescent="0.2">
      <c r="A280" s="268"/>
      <c r="B280" s="269" t="s">
        <v>264</v>
      </c>
      <c r="C280" s="140">
        <v>76896.437000000005</v>
      </c>
      <c r="D280" s="141" t="s">
        <v>232</v>
      </c>
      <c r="E280" s="141">
        <v>30510.5</v>
      </c>
      <c r="F280" s="141" t="s">
        <v>233</v>
      </c>
      <c r="G280" s="141" t="s">
        <v>233</v>
      </c>
      <c r="H280" s="141" t="s">
        <v>232</v>
      </c>
      <c r="I280" s="141" t="s">
        <v>232</v>
      </c>
      <c r="J280" s="141">
        <v>107406.93700000001</v>
      </c>
      <c r="K280" s="142" t="s">
        <v>232</v>
      </c>
      <c r="M280" s="268"/>
      <c r="N280" s="269" t="s">
        <v>264</v>
      </c>
      <c r="O280" s="272">
        <v>205400.85</v>
      </c>
      <c r="Q280" s="268"/>
      <c r="R280" s="269" t="s">
        <v>264</v>
      </c>
      <c r="S280" s="273">
        <v>5</v>
      </c>
      <c r="T280" s="146">
        <v>6</v>
      </c>
      <c r="U280" s="259"/>
      <c r="V280" s="268"/>
      <c r="W280" s="269" t="s">
        <v>264</v>
      </c>
      <c r="X280" s="273" t="s">
        <v>232</v>
      </c>
      <c r="Y280" s="150">
        <v>93.25</v>
      </c>
      <c r="Z280" s="146" t="s">
        <v>232</v>
      </c>
      <c r="AA280" s="282"/>
      <c r="AB280" s="268"/>
      <c r="AC280" s="269" t="s">
        <v>264</v>
      </c>
      <c r="AD280" s="147">
        <v>1.0031999999999999</v>
      </c>
      <c r="AE280" s="148" t="s">
        <v>232</v>
      </c>
      <c r="AF280" s="148">
        <v>25.21</v>
      </c>
      <c r="AG280" s="148" t="s">
        <v>232</v>
      </c>
      <c r="AH280" s="148">
        <v>1.2329000000000001</v>
      </c>
      <c r="AI280" s="148" t="s">
        <v>232</v>
      </c>
      <c r="AJ280" s="148" t="s">
        <v>232</v>
      </c>
      <c r="AK280" s="148" t="s">
        <v>232</v>
      </c>
      <c r="AL280" s="148" t="s">
        <v>232</v>
      </c>
      <c r="AM280" s="149" t="s">
        <v>232</v>
      </c>
      <c r="AO280" s="292"/>
      <c r="AP280" s="287"/>
      <c r="AQ280" s="293"/>
      <c r="AS280" s="286"/>
      <c r="AT280" s="287"/>
      <c r="AU280" s="288"/>
    </row>
    <row r="281" spans="1:47" x14ac:dyDescent="0.2">
      <c r="A281" s="268"/>
      <c r="B281" s="260" t="s">
        <v>265</v>
      </c>
      <c r="C281" s="137">
        <v>74722.678</v>
      </c>
      <c r="D281" s="152" t="s">
        <v>232</v>
      </c>
      <c r="E281" s="152">
        <v>30634</v>
      </c>
      <c r="F281" s="152" t="s">
        <v>233</v>
      </c>
      <c r="G281" s="152" t="s">
        <v>233</v>
      </c>
      <c r="H281" s="152" t="s">
        <v>232</v>
      </c>
      <c r="I281" s="152" t="s">
        <v>232</v>
      </c>
      <c r="J281" s="152">
        <v>105356.678</v>
      </c>
      <c r="K281" s="153" t="s">
        <v>232</v>
      </c>
      <c r="M281" s="268"/>
      <c r="N281" s="260" t="s">
        <v>265</v>
      </c>
      <c r="O281" s="276">
        <v>184964.07</v>
      </c>
      <c r="Q281" s="268"/>
      <c r="R281" s="260" t="s">
        <v>265</v>
      </c>
      <c r="S281" s="261">
        <v>5</v>
      </c>
      <c r="T281" s="263">
        <v>6</v>
      </c>
      <c r="U281" s="259"/>
      <c r="V281" s="268"/>
      <c r="W281" s="260" t="s">
        <v>265</v>
      </c>
      <c r="X281" s="277" t="s">
        <v>232</v>
      </c>
      <c r="Y281" s="136">
        <v>92.5</v>
      </c>
      <c r="Z281" s="131" t="s">
        <v>232</v>
      </c>
      <c r="AA281" s="282"/>
      <c r="AB281" s="268"/>
      <c r="AC281" s="260" t="s">
        <v>265</v>
      </c>
      <c r="AD281" s="154">
        <v>1.008</v>
      </c>
      <c r="AE281" s="155" t="s">
        <v>232</v>
      </c>
      <c r="AF281" s="155">
        <v>25.31</v>
      </c>
      <c r="AG281" s="155" t="s">
        <v>232</v>
      </c>
      <c r="AH281" s="155">
        <v>1.2375</v>
      </c>
      <c r="AI281" s="155" t="s">
        <v>232</v>
      </c>
      <c r="AJ281" s="155" t="s">
        <v>232</v>
      </c>
      <c r="AK281" s="155" t="s">
        <v>232</v>
      </c>
      <c r="AL281" s="155" t="s">
        <v>232</v>
      </c>
      <c r="AM281" s="156" t="s">
        <v>232</v>
      </c>
      <c r="AO281" s="292"/>
      <c r="AP281" s="287"/>
      <c r="AQ281" s="293"/>
      <c r="AS281" s="286"/>
      <c r="AT281" s="287"/>
      <c r="AU281" s="288"/>
    </row>
    <row r="282" spans="1:47" x14ac:dyDescent="0.2">
      <c r="A282" s="268"/>
      <c r="B282" s="269" t="s">
        <v>266</v>
      </c>
      <c r="C282" s="140">
        <v>73462.380409999998</v>
      </c>
      <c r="D282" s="141" t="s">
        <v>232</v>
      </c>
      <c r="E282" s="141">
        <v>30871.943090000001</v>
      </c>
      <c r="F282" s="141" t="s">
        <v>233</v>
      </c>
      <c r="G282" s="141">
        <v>55428.057000000001</v>
      </c>
      <c r="H282" s="141" t="s">
        <v>232</v>
      </c>
      <c r="I282" s="141" t="s">
        <v>232</v>
      </c>
      <c r="J282" s="141">
        <v>159762.3805</v>
      </c>
      <c r="K282" s="142" t="s">
        <v>232</v>
      </c>
      <c r="M282" s="268"/>
      <c r="N282" s="269" t="s">
        <v>266</v>
      </c>
      <c r="O282" s="272">
        <v>177635.67</v>
      </c>
      <c r="Q282" s="268"/>
      <c r="R282" s="269" t="s">
        <v>266</v>
      </c>
      <c r="S282" s="273">
        <v>5</v>
      </c>
      <c r="T282" s="146">
        <v>6</v>
      </c>
      <c r="U282" s="259"/>
      <c r="V282" s="268"/>
      <c r="W282" s="269" t="s">
        <v>266</v>
      </c>
      <c r="X282" s="273" t="s">
        <v>232</v>
      </c>
      <c r="Y282" s="150">
        <v>91.912499999999994</v>
      </c>
      <c r="Z282" s="146" t="s">
        <v>232</v>
      </c>
      <c r="AA282" s="282"/>
      <c r="AB282" s="268"/>
      <c r="AC282" s="269" t="s">
        <v>266</v>
      </c>
      <c r="AD282" s="147">
        <v>1.0122</v>
      </c>
      <c r="AE282" s="148" t="s">
        <v>232</v>
      </c>
      <c r="AF282" s="148">
        <v>25.41</v>
      </c>
      <c r="AG282" s="148" t="s">
        <v>232</v>
      </c>
      <c r="AH282" s="148">
        <v>1.2442</v>
      </c>
      <c r="AI282" s="148" t="s">
        <v>232</v>
      </c>
      <c r="AJ282" s="148" t="s">
        <v>232</v>
      </c>
      <c r="AK282" s="148" t="s">
        <v>232</v>
      </c>
      <c r="AL282" s="148" t="s">
        <v>232</v>
      </c>
      <c r="AM282" s="149" t="s">
        <v>232</v>
      </c>
      <c r="AO282" s="292"/>
      <c r="AP282" s="287"/>
      <c r="AQ282" s="293"/>
      <c r="AS282" s="286"/>
      <c r="AT282" s="287"/>
      <c r="AU282" s="288"/>
    </row>
    <row r="283" spans="1:47" x14ac:dyDescent="0.2">
      <c r="A283" s="268">
        <v>1904</v>
      </c>
      <c r="B283" s="260" t="s">
        <v>258</v>
      </c>
      <c r="C283" s="137">
        <v>71938.304000000004</v>
      </c>
      <c r="D283" s="152" t="s">
        <v>232</v>
      </c>
      <c r="E283" s="152">
        <v>30510.5</v>
      </c>
      <c r="F283" s="152" t="s">
        <v>233</v>
      </c>
      <c r="G283" s="152" t="s">
        <v>233</v>
      </c>
      <c r="H283" s="152" t="s">
        <v>232</v>
      </c>
      <c r="I283" s="152" t="s">
        <v>232</v>
      </c>
      <c r="J283" s="152">
        <v>102448.804</v>
      </c>
      <c r="K283" s="153" t="s">
        <v>232</v>
      </c>
      <c r="M283" s="268">
        <v>1904</v>
      </c>
      <c r="N283" s="260" t="s">
        <v>258</v>
      </c>
      <c r="O283" s="276">
        <v>174504</v>
      </c>
      <c r="Q283" s="268">
        <v>1903</v>
      </c>
      <c r="R283" s="260" t="s">
        <v>258</v>
      </c>
      <c r="S283" s="261">
        <v>5</v>
      </c>
      <c r="T283" s="263">
        <v>6</v>
      </c>
      <c r="U283" s="259"/>
      <c r="V283" s="268">
        <v>1906</v>
      </c>
      <c r="W283" s="260" t="s">
        <v>258</v>
      </c>
      <c r="X283" s="277" t="s">
        <v>232</v>
      </c>
      <c r="Y283" s="136" t="s">
        <v>232</v>
      </c>
      <c r="Z283" s="131" t="s">
        <v>232</v>
      </c>
      <c r="AA283" s="282"/>
      <c r="AB283" s="268">
        <v>1903</v>
      </c>
      <c r="AC283" s="260" t="s">
        <v>258</v>
      </c>
      <c r="AD283" s="154">
        <v>1.0099</v>
      </c>
      <c r="AE283" s="155" t="s">
        <v>232</v>
      </c>
      <c r="AF283" s="155">
        <v>25.4</v>
      </c>
      <c r="AG283" s="155" t="s">
        <v>232</v>
      </c>
      <c r="AH283" s="155">
        <v>1.2402</v>
      </c>
      <c r="AI283" s="155" t="s">
        <v>232</v>
      </c>
      <c r="AJ283" s="155" t="s">
        <v>232</v>
      </c>
      <c r="AK283" s="155" t="s">
        <v>232</v>
      </c>
      <c r="AL283" s="155" t="s">
        <v>232</v>
      </c>
      <c r="AM283" s="156" t="s">
        <v>232</v>
      </c>
      <c r="AO283" s="292"/>
      <c r="AP283" s="287"/>
      <c r="AQ283" s="293"/>
      <c r="AS283" s="286"/>
      <c r="AT283" s="287"/>
      <c r="AU283" s="288"/>
    </row>
    <row r="284" spans="1:47" x14ac:dyDescent="0.2">
      <c r="A284" s="268"/>
      <c r="B284" s="269" t="s">
        <v>260</v>
      </c>
      <c r="C284" s="140">
        <v>70805.157000000007</v>
      </c>
      <c r="D284" s="141" t="s">
        <v>232</v>
      </c>
      <c r="E284" s="141">
        <v>29893</v>
      </c>
      <c r="F284" s="141" t="s">
        <v>233</v>
      </c>
      <c r="G284" s="141" t="s">
        <v>233</v>
      </c>
      <c r="H284" s="141" t="s">
        <v>232</v>
      </c>
      <c r="I284" s="141" t="s">
        <v>232</v>
      </c>
      <c r="J284" s="141">
        <v>100698.15700000001</v>
      </c>
      <c r="K284" s="142" t="s">
        <v>232</v>
      </c>
      <c r="M284" s="268"/>
      <c r="N284" s="269" t="s">
        <v>260</v>
      </c>
      <c r="O284" s="272">
        <v>174872.76</v>
      </c>
      <c r="Q284" s="268"/>
      <c r="R284" s="269" t="s">
        <v>260</v>
      </c>
      <c r="S284" s="273">
        <v>5</v>
      </c>
      <c r="T284" s="146">
        <v>6</v>
      </c>
      <c r="U284" s="259"/>
      <c r="V284" s="268"/>
      <c r="W284" s="269" t="s">
        <v>260</v>
      </c>
      <c r="X284" s="273" t="s">
        <v>232</v>
      </c>
      <c r="Y284" s="150" t="s">
        <v>232</v>
      </c>
      <c r="Z284" s="146" t="s">
        <v>232</v>
      </c>
      <c r="AA284" s="282"/>
      <c r="AB284" s="268"/>
      <c r="AC284" s="269" t="s">
        <v>260</v>
      </c>
      <c r="AD284" s="147">
        <v>1.008</v>
      </c>
      <c r="AE284" s="148" t="s">
        <v>232</v>
      </c>
      <c r="AF284" s="148">
        <v>25.353000000000002</v>
      </c>
      <c r="AG284" s="148" t="s">
        <v>232</v>
      </c>
      <c r="AH284" s="148">
        <v>1.2376</v>
      </c>
      <c r="AI284" s="148" t="s">
        <v>232</v>
      </c>
      <c r="AJ284" s="148" t="s">
        <v>232</v>
      </c>
      <c r="AK284" s="148" t="s">
        <v>232</v>
      </c>
      <c r="AL284" s="148" t="s">
        <v>232</v>
      </c>
      <c r="AM284" s="149" t="s">
        <v>232</v>
      </c>
      <c r="AO284" s="292"/>
      <c r="AP284" s="287"/>
      <c r="AQ284" s="293"/>
      <c r="AS284" s="286"/>
      <c r="AT284" s="287"/>
      <c r="AU284" s="288"/>
    </row>
    <row r="285" spans="1:47" x14ac:dyDescent="0.2">
      <c r="A285" s="268"/>
      <c r="B285" s="260" t="s">
        <v>241</v>
      </c>
      <c r="C285" s="137">
        <v>70195.013000000006</v>
      </c>
      <c r="D285" s="152" t="s">
        <v>232</v>
      </c>
      <c r="E285" s="152">
        <v>29769.5</v>
      </c>
      <c r="F285" s="152" t="s">
        <v>233</v>
      </c>
      <c r="G285" s="152" t="s">
        <v>233</v>
      </c>
      <c r="H285" s="152" t="s">
        <v>232</v>
      </c>
      <c r="I285" s="152" t="s">
        <v>232</v>
      </c>
      <c r="J285" s="152">
        <v>99964.513000000006</v>
      </c>
      <c r="K285" s="153" t="s">
        <v>232</v>
      </c>
      <c r="M285" s="268"/>
      <c r="N285" s="260" t="s">
        <v>241</v>
      </c>
      <c r="O285" s="276">
        <v>176409.19</v>
      </c>
      <c r="Q285" s="268"/>
      <c r="R285" s="260" t="s">
        <v>241</v>
      </c>
      <c r="S285" s="261">
        <v>5</v>
      </c>
      <c r="T285" s="263">
        <v>6</v>
      </c>
      <c r="U285" s="259"/>
      <c r="V285" s="268"/>
      <c r="W285" s="260" t="s">
        <v>241</v>
      </c>
      <c r="X285" s="277" t="s">
        <v>232</v>
      </c>
      <c r="Y285" s="136">
        <v>93.25</v>
      </c>
      <c r="Z285" s="131" t="s">
        <v>232</v>
      </c>
      <c r="AA285" s="282"/>
      <c r="AB285" s="268"/>
      <c r="AC285" s="260" t="s">
        <v>241</v>
      </c>
      <c r="AD285" s="154">
        <v>1.0093000000000001</v>
      </c>
      <c r="AE285" s="155" t="s">
        <v>232</v>
      </c>
      <c r="AF285" s="155">
        <v>25.390999999999998</v>
      </c>
      <c r="AG285" s="155" t="s">
        <v>232</v>
      </c>
      <c r="AH285" s="155">
        <v>1.2392000000000001</v>
      </c>
      <c r="AI285" s="155" t="s">
        <v>232</v>
      </c>
      <c r="AJ285" s="155" t="s">
        <v>232</v>
      </c>
      <c r="AK285" s="155" t="s">
        <v>232</v>
      </c>
      <c r="AL285" s="155" t="s">
        <v>232</v>
      </c>
      <c r="AM285" s="156" t="s">
        <v>232</v>
      </c>
      <c r="AO285" s="292"/>
      <c r="AP285" s="287"/>
      <c r="AQ285" s="293"/>
      <c r="AS285" s="286"/>
      <c r="AT285" s="287"/>
      <c r="AU285" s="288"/>
    </row>
    <row r="286" spans="1:47" x14ac:dyDescent="0.2">
      <c r="A286" s="268"/>
      <c r="B286" s="269" t="s">
        <v>261</v>
      </c>
      <c r="C286" s="140">
        <v>69867.320000000007</v>
      </c>
      <c r="D286" s="141" t="s">
        <v>232</v>
      </c>
      <c r="E286" s="141">
        <v>29596</v>
      </c>
      <c r="F286" s="141" t="s">
        <v>233</v>
      </c>
      <c r="G286" s="141" t="s">
        <v>233</v>
      </c>
      <c r="H286" s="141" t="s">
        <v>232</v>
      </c>
      <c r="I286" s="141" t="s">
        <v>232</v>
      </c>
      <c r="J286" s="141">
        <v>99463.32</v>
      </c>
      <c r="K286" s="142" t="s">
        <v>232</v>
      </c>
      <c r="M286" s="268"/>
      <c r="N286" s="269" t="s">
        <v>261</v>
      </c>
      <c r="O286" s="272">
        <v>168573.17</v>
      </c>
      <c r="Q286" s="268"/>
      <c r="R286" s="269" t="s">
        <v>261</v>
      </c>
      <c r="S286" s="273">
        <v>5</v>
      </c>
      <c r="T286" s="146">
        <v>6</v>
      </c>
      <c r="U286" s="259"/>
      <c r="V286" s="268"/>
      <c r="W286" s="269" t="s">
        <v>261</v>
      </c>
      <c r="X286" s="273" t="s">
        <v>232</v>
      </c>
      <c r="Y286" s="150">
        <v>93.95</v>
      </c>
      <c r="Z286" s="146" t="s">
        <v>232</v>
      </c>
      <c r="AA286" s="282"/>
      <c r="AB286" s="268"/>
      <c r="AC286" s="269" t="s">
        <v>261</v>
      </c>
      <c r="AD286" s="147">
        <v>1.0070000000000001</v>
      </c>
      <c r="AE286" s="148" t="s">
        <v>232</v>
      </c>
      <c r="AF286" s="148">
        <v>25.338000000000001</v>
      </c>
      <c r="AG286" s="148" t="s">
        <v>232</v>
      </c>
      <c r="AH286" s="148">
        <v>1.23675</v>
      </c>
      <c r="AI286" s="148" t="s">
        <v>232</v>
      </c>
      <c r="AJ286" s="148" t="s">
        <v>232</v>
      </c>
      <c r="AK286" s="148" t="s">
        <v>232</v>
      </c>
      <c r="AL286" s="148" t="s">
        <v>232</v>
      </c>
      <c r="AM286" s="149" t="s">
        <v>232</v>
      </c>
      <c r="AO286" s="292"/>
      <c r="AP286" s="287"/>
      <c r="AQ286" s="293"/>
      <c r="AS286" s="286"/>
      <c r="AT286" s="287"/>
      <c r="AU286" s="288"/>
    </row>
    <row r="287" spans="1:47" x14ac:dyDescent="0.2">
      <c r="A287" s="268"/>
      <c r="B287" s="260" t="s">
        <v>245</v>
      </c>
      <c r="C287" s="137">
        <v>69158.633000000002</v>
      </c>
      <c r="D287" s="152" t="s">
        <v>232</v>
      </c>
      <c r="E287" s="152">
        <v>29102</v>
      </c>
      <c r="F287" s="152" t="s">
        <v>233</v>
      </c>
      <c r="G287" s="152" t="s">
        <v>233</v>
      </c>
      <c r="H287" s="152" t="s">
        <v>232</v>
      </c>
      <c r="I287" s="152" t="s">
        <v>232</v>
      </c>
      <c r="J287" s="152">
        <v>98260.633000000002</v>
      </c>
      <c r="K287" s="153" t="s">
        <v>232</v>
      </c>
      <c r="M287" s="268"/>
      <c r="N287" s="260" t="s">
        <v>245</v>
      </c>
      <c r="O287" s="276">
        <v>166789.01</v>
      </c>
      <c r="Q287" s="268"/>
      <c r="R287" s="260" t="s">
        <v>245</v>
      </c>
      <c r="S287" s="261">
        <v>5</v>
      </c>
      <c r="T287" s="263">
        <v>6</v>
      </c>
      <c r="U287" s="259"/>
      <c r="V287" s="268"/>
      <c r="W287" s="260" t="s">
        <v>245</v>
      </c>
      <c r="X287" s="277" t="s">
        <v>232</v>
      </c>
      <c r="Y287" s="136" t="s">
        <v>232</v>
      </c>
      <c r="Z287" s="131" t="s">
        <v>232</v>
      </c>
      <c r="AA287" s="282"/>
      <c r="AB287" s="268"/>
      <c r="AC287" s="260" t="s">
        <v>245</v>
      </c>
      <c r="AD287" s="154">
        <v>1.0055000000000001</v>
      </c>
      <c r="AE287" s="155" t="s">
        <v>232</v>
      </c>
      <c r="AF287" s="155">
        <v>25.321000000000002</v>
      </c>
      <c r="AG287" s="155" t="s">
        <v>232</v>
      </c>
      <c r="AH287" s="155">
        <v>1.238</v>
      </c>
      <c r="AI287" s="155" t="s">
        <v>232</v>
      </c>
      <c r="AJ287" s="155" t="s">
        <v>232</v>
      </c>
      <c r="AK287" s="155" t="s">
        <v>232</v>
      </c>
      <c r="AL287" s="155" t="s">
        <v>232</v>
      </c>
      <c r="AM287" s="156" t="s">
        <v>232</v>
      </c>
      <c r="AO287" s="292"/>
      <c r="AP287" s="287"/>
      <c r="AQ287" s="293"/>
      <c r="AS287" s="286"/>
      <c r="AT287" s="287"/>
      <c r="AU287" s="288"/>
    </row>
    <row r="288" spans="1:47" x14ac:dyDescent="0.2">
      <c r="A288" s="268"/>
      <c r="B288" s="269" t="s">
        <v>240</v>
      </c>
      <c r="C288" s="140">
        <v>67591.086930000005</v>
      </c>
      <c r="D288" s="141" t="s">
        <v>232</v>
      </c>
      <c r="E288" s="141">
        <v>28059.257819999999</v>
      </c>
      <c r="F288" s="141" t="s">
        <v>233</v>
      </c>
      <c r="G288" s="141" t="s">
        <v>233</v>
      </c>
      <c r="H288" s="141" t="s">
        <v>232</v>
      </c>
      <c r="I288" s="141" t="s">
        <v>232</v>
      </c>
      <c r="J288" s="141">
        <v>95650.344750000004</v>
      </c>
      <c r="K288" s="142" t="s">
        <v>232</v>
      </c>
      <c r="M288" s="268"/>
      <c r="N288" s="269" t="s">
        <v>240</v>
      </c>
      <c r="O288" s="272">
        <v>168586.73</v>
      </c>
      <c r="Q288" s="268"/>
      <c r="R288" s="269" t="s">
        <v>240</v>
      </c>
      <c r="S288" s="273">
        <v>5</v>
      </c>
      <c r="T288" s="146">
        <v>6</v>
      </c>
      <c r="U288" s="259"/>
      <c r="V288" s="268"/>
      <c r="W288" s="269" t="s">
        <v>240</v>
      </c>
      <c r="X288" s="273" t="s">
        <v>232</v>
      </c>
      <c r="Y288" s="150" t="s">
        <v>232</v>
      </c>
      <c r="Z288" s="146" t="s">
        <v>232</v>
      </c>
      <c r="AA288" s="282"/>
      <c r="AB288" s="268"/>
      <c r="AC288" s="269" t="s">
        <v>240</v>
      </c>
      <c r="AD288" s="147">
        <v>1.0053000000000001</v>
      </c>
      <c r="AE288" s="148" t="s">
        <v>232</v>
      </c>
      <c r="AF288" s="148">
        <v>25.286999999999999</v>
      </c>
      <c r="AG288" s="148" t="s">
        <v>232</v>
      </c>
      <c r="AH288" s="148">
        <v>1.23916</v>
      </c>
      <c r="AI288" s="148" t="s">
        <v>232</v>
      </c>
      <c r="AJ288" s="148" t="s">
        <v>232</v>
      </c>
      <c r="AK288" s="148" t="s">
        <v>232</v>
      </c>
      <c r="AL288" s="148" t="s">
        <v>232</v>
      </c>
      <c r="AM288" s="149" t="s">
        <v>232</v>
      </c>
      <c r="AO288" s="292"/>
      <c r="AP288" s="287"/>
      <c r="AQ288" s="293"/>
      <c r="AS288" s="286"/>
      <c r="AT288" s="287"/>
      <c r="AU288" s="288"/>
    </row>
    <row r="289" spans="1:47" x14ac:dyDescent="0.2">
      <c r="A289" s="268"/>
      <c r="B289" s="260" t="s">
        <v>244</v>
      </c>
      <c r="C289" s="137">
        <v>67136.051999999996</v>
      </c>
      <c r="D289" s="152" t="s">
        <v>232</v>
      </c>
      <c r="E289" s="152">
        <v>28187.5</v>
      </c>
      <c r="F289" s="152" t="s">
        <v>233</v>
      </c>
      <c r="G289" s="152" t="s">
        <v>233</v>
      </c>
      <c r="H289" s="152" t="s">
        <v>232</v>
      </c>
      <c r="I289" s="152" t="s">
        <v>232</v>
      </c>
      <c r="J289" s="152">
        <v>95323.551999999996</v>
      </c>
      <c r="K289" s="153" t="s">
        <v>232</v>
      </c>
      <c r="M289" s="268"/>
      <c r="N289" s="260" t="s">
        <v>244</v>
      </c>
      <c r="O289" s="276">
        <v>189820.08</v>
      </c>
      <c r="Q289" s="268"/>
      <c r="R289" s="260" t="s">
        <v>244</v>
      </c>
      <c r="S289" s="261">
        <v>5</v>
      </c>
      <c r="T289" s="263">
        <v>6</v>
      </c>
      <c r="U289" s="259"/>
      <c r="V289" s="268"/>
      <c r="W289" s="260" t="s">
        <v>244</v>
      </c>
      <c r="X289" s="277" t="s">
        <v>232</v>
      </c>
      <c r="Y289" s="136">
        <v>92</v>
      </c>
      <c r="Z289" s="131" t="s">
        <v>232</v>
      </c>
      <c r="AA289" s="282"/>
      <c r="AB289" s="268"/>
      <c r="AC289" s="260" t="s">
        <v>244</v>
      </c>
      <c r="AD289" s="154">
        <v>1.0024</v>
      </c>
      <c r="AE289" s="155" t="s">
        <v>232</v>
      </c>
      <c r="AF289" s="155">
        <v>25.181999999999999</v>
      </c>
      <c r="AG289" s="155" t="s">
        <v>232</v>
      </c>
      <c r="AH289" s="155">
        <v>1.2360500000000001</v>
      </c>
      <c r="AI289" s="155" t="s">
        <v>232</v>
      </c>
      <c r="AJ289" s="155" t="s">
        <v>232</v>
      </c>
      <c r="AK289" s="155" t="s">
        <v>232</v>
      </c>
      <c r="AL289" s="155" t="s">
        <v>232</v>
      </c>
      <c r="AM289" s="156" t="s">
        <v>232</v>
      </c>
      <c r="AO289" s="292"/>
      <c r="AP289" s="287"/>
      <c r="AQ289" s="293"/>
      <c r="AS289" s="286"/>
      <c r="AT289" s="287"/>
      <c r="AU289" s="288"/>
    </row>
    <row r="290" spans="1:47" x14ac:dyDescent="0.2">
      <c r="A290" s="268"/>
      <c r="B290" s="269" t="s">
        <v>262</v>
      </c>
      <c r="C290" s="140">
        <v>66902.304999999993</v>
      </c>
      <c r="D290" s="141" t="s">
        <v>232</v>
      </c>
      <c r="E290" s="141">
        <v>27817</v>
      </c>
      <c r="F290" s="141" t="s">
        <v>233</v>
      </c>
      <c r="G290" s="141" t="s">
        <v>233</v>
      </c>
      <c r="H290" s="141" t="s">
        <v>232</v>
      </c>
      <c r="I290" s="141" t="s">
        <v>232</v>
      </c>
      <c r="J290" s="141">
        <v>94719.304999999993</v>
      </c>
      <c r="K290" s="142" t="s">
        <v>232</v>
      </c>
      <c r="M290" s="268"/>
      <c r="N290" s="269" t="s">
        <v>262</v>
      </c>
      <c r="O290" s="272">
        <v>199678.06</v>
      </c>
      <c r="Q290" s="268"/>
      <c r="R290" s="269" t="s">
        <v>262</v>
      </c>
      <c r="S290" s="273">
        <v>5</v>
      </c>
      <c r="T290" s="146">
        <v>6</v>
      </c>
      <c r="U290" s="259"/>
      <c r="V290" s="268"/>
      <c r="W290" s="269" t="s">
        <v>262</v>
      </c>
      <c r="X290" s="273" t="s">
        <v>232</v>
      </c>
      <c r="Y290" s="150" t="s">
        <v>232</v>
      </c>
      <c r="Z290" s="146" t="s">
        <v>232</v>
      </c>
      <c r="AA290" s="282"/>
      <c r="AB290" s="268"/>
      <c r="AC290" s="269" t="s">
        <v>262</v>
      </c>
      <c r="AD290" s="147">
        <v>0.99870000000000003</v>
      </c>
      <c r="AE290" s="148" t="s">
        <v>232</v>
      </c>
      <c r="AF290" s="148">
        <v>25.13</v>
      </c>
      <c r="AG290" s="148" t="s">
        <v>232</v>
      </c>
      <c r="AH290" s="148">
        <v>1.2335199999999999</v>
      </c>
      <c r="AI290" s="148" t="s">
        <v>232</v>
      </c>
      <c r="AJ290" s="148" t="s">
        <v>232</v>
      </c>
      <c r="AK290" s="148" t="s">
        <v>232</v>
      </c>
      <c r="AL290" s="148" t="s">
        <v>232</v>
      </c>
      <c r="AM290" s="149" t="s">
        <v>232</v>
      </c>
      <c r="AO290" s="292"/>
      <c r="AP290" s="287"/>
      <c r="AQ290" s="293"/>
      <c r="AS290" s="286"/>
      <c r="AT290" s="287"/>
      <c r="AU290" s="288"/>
    </row>
    <row r="291" spans="1:47" x14ac:dyDescent="0.2">
      <c r="A291" s="268"/>
      <c r="B291" s="260" t="s">
        <v>263</v>
      </c>
      <c r="C291" s="137">
        <v>66087.278000000006</v>
      </c>
      <c r="D291" s="152" t="s">
        <v>232</v>
      </c>
      <c r="E291" s="152">
        <v>27817</v>
      </c>
      <c r="F291" s="152" t="s">
        <v>233</v>
      </c>
      <c r="G291" s="152" t="s">
        <v>233</v>
      </c>
      <c r="H291" s="152" t="s">
        <v>232</v>
      </c>
      <c r="I291" s="152" t="s">
        <v>232</v>
      </c>
      <c r="J291" s="152">
        <v>93904.278000000006</v>
      </c>
      <c r="K291" s="153" t="s">
        <v>232</v>
      </c>
      <c r="M291" s="268"/>
      <c r="N291" s="260" t="s">
        <v>263</v>
      </c>
      <c r="O291" s="276">
        <v>194872.8</v>
      </c>
      <c r="Q291" s="268"/>
      <c r="R291" s="260" t="s">
        <v>263</v>
      </c>
      <c r="S291" s="261">
        <v>5</v>
      </c>
      <c r="T291" s="263">
        <v>6</v>
      </c>
      <c r="U291" s="259"/>
      <c r="V291" s="268"/>
      <c r="W291" s="260" t="s">
        <v>263</v>
      </c>
      <c r="X291" s="277" t="s">
        <v>232</v>
      </c>
      <c r="Y291" s="136">
        <v>93</v>
      </c>
      <c r="Z291" s="131" t="s">
        <v>232</v>
      </c>
      <c r="AA291" s="282"/>
      <c r="AB291" s="268"/>
      <c r="AC291" s="260" t="s">
        <v>263</v>
      </c>
      <c r="AD291" s="154">
        <v>0.99832999999999994</v>
      </c>
      <c r="AE291" s="155" t="s">
        <v>232</v>
      </c>
      <c r="AF291" s="155">
        <v>25.149000000000001</v>
      </c>
      <c r="AG291" s="155" t="s">
        <v>232</v>
      </c>
      <c r="AH291" s="155">
        <v>1.2335400000000001</v>
      </c>
      <c r="AI291" s="155" t="s">
        <v>232</v>
      </c>
      <c r="AJ291" s="155" t="s">
        <v>232</v>
      </c>
      <c r="AK291" s="155" t="s">
        <v>232</v>
      </c>
      <c r="AL291" s="155" t="s">
        <v>232</v>
      </c>
      <c r="AM291" s="156" t="s">
        <v>232</v>
      </c>
      <c r="AO291" s="292"/>
      <c r="AP291" s="287"/>
      <c r="AQ291" s="293"/>
      <c r="AS291" s="286"/>
      <c r="AT291" s="287"/>
      <c r="AU291" s="288"/>
    </row>
    <row r="292" spans="1:47" x14ac:dyDescent="0.2">
      <c r="A292" s="268"/>
      <c r="B292" s="269" t="s">
        <v>264</v>
      </c>
      <c r="C292" s="140">
        <v>63549.205000000002</v>
      </c>
      <c r="D292" s="141" t="s">
        <v>232</v>
      </c>
      <c r="E292" s="141">
        <v>26693.065999999999</v>
      </c>
      <c r="F292" s="141" t="s">
        <v>233</v>
      </c>
      <c r="G292" s="141" t="s">
        <v>233</v>
      </c>
      <c r="H292" s="141" t="s">
        <v>232</v>
      </c>
      <c r="I292" s="141" t="s">
        <v>232</v>
      </c>
      <c r="J292" s="141">
        <v>90242.271000000008</v>
      </c>
      <c r="K292" s="142" t="s">
        <v>232</v>
      </c>
      <c r="M292" s="268"/>
      <c r="N292" s="269" t="s">
        <v>264</v>
      </c>
      <c r="O292" s="272">
        <v>187255.26</v>
      </c>
      <c r="Q292" s="268"/>
      <c r="R292" s="269" t="s">
        <v>264</v>
      </c>
      <c r="S292" s="273">
        <v>5</v>
      </c>
      <c r="T292" s="146">
        <v>6</v>
      </c>
      <c r="U292" s="259"/>
      <c r="V292" s="268"/>
      <c r="W292" s="269" t="s">
        <v>264</v>
      </c>
      <c r="X292" s="273" t="s">
        <v>232</v>
      </c>
      <c r="Y292" s="150">
        <v>92.625</v>
      </c>
      <c r="Z292" s="146" t="s">
        <v>232</v>
      </c>
      <c r="AA292" s="282"/>
      <c r="AB292" s="268"/>
      <c r="AC292" s="269" t="s">
        <v>264</v>
      </c>
      <c r="AD292" s="147">
        <v>1.0015799999999999</v>
      </c>
      <c r="AE292" s="148" t="s">
        <v>232</v>
      </c>
      <c r="AF292" s="148">
        <v>25.169</v>
      </c>
      <c r="AG292" s="148" t="s">
        <v>232</v>
      </c>
      <c r="AH292" s="148">
        <v>1.23356</v>
      </c>
      <c r="AI292" s="148" t="s">
        <v>232</v>
      </c>
      <c r="AJ292" s="148" t="s">
        <v>232</v>
      </c>
      <c r="AK292" s="148" t="s">
        <v>232</v>
      </c>
      <c r="AL292" s="148" t="s">
        <v>232</v>
      </c>
      <c r="AM292" s="149" t="s">
        <v>232</v>
      </c>
      <c r="AO292" s="292"/>
      <c r="AP292" s="287"/>
      <c r="AQ292" s="293"/>
      <c r="AS292" s="286"/>
      <c r="AT292" s="287"/>
      <c r="AU292" s="288"/>
    </row>
    <row r="293" spans="1:47" x14ac:dyDescent="0.2">
      <c r="A293" s="268"/>
      <c r="B293" s="260" t="s">
        <v>265</v>
      </c>
      <c r="C293" s="137">
        <v>59494.904999999999</v>
      </c>
      <c r="D293" s="152" t="s">
        <v>232</v>
      </c>
      <c r="E293" s="152">
        <v>25717.5</v>
      </c>
      <c r="F293" s="152" t="s">
        <v>233</v>
      </c>
      <c r="G293" s="152" t="s">
        <v>233</v>
      </c>
      <c r="H293" s="152" t="s">
        <v>232</v>
      </c>
      <c r="I293" s="152" t="s">
        <v>232</v>
      </c>
      <c r="J293" s="152">
        <v>85212.404999999999</v>
      </c>
      <c r="K293" s="153" t="s">
        <v>232</v>
      </c>
      <c r="M293" s="268"/>
      <c r="N293" s="260" t="s">
        <v>265</v>
      </c>
      <c r="O293" s="276">
        <v>176989.16</v>
      </c>
      <c r="Q293" s="268"/>
      <c r="R293" s="260" t="s">
        <v>265</v>
      </c>
      <c r="S293" s="261">
        <v>5</v>
      </c>
      <c r="T293" s="263">
        <v>6</v>
      </c>
      <c r="U293" s="259"/>
      <c r="V293" s="268"/>
      <c r="W293" s="260" t="s">
        <v>265</v>
      </c>
      <c r="X293" s="277" t="s">
        <v>232</v>
      </c>
      <c r="Y293" s="136" t="s">
        <v>232</v>
      </c>
      <c r="Z293" s="131" t="s">
        <v>232</v>
      </c>
      <c r="AA293" s="282"/>
      <c r="AB293" s="268"/>
      <c r="AC293" s="260" t="s">
        <v>265</v>
      </c>
      <c r="AD293" s="154">
        <v>1.00437</v>
      </c>
      <c r="AE293" s="155" t="s">
        <v>232</v>
      </c>
      <c r="AF293" s="155">
        <v>25.289000000000001</v>
      </c>
      <c r="AG293" s="155" t="s">
        <v>232</v>
      </c>
      <c r="AH293" s="155">
        <v>1.2365699999999999</v>
      </c>
      <c r="AI293" s="155" t="s">
        <v>232</v>
      </c>
      <c r="AJ293" s="155" t="s">
        <v>232</v>
      </c>
      <c r="AK293" s="155" t="s">
        <v>232</v>
      </c>
      <c r="AL293" s="155" t="s">
        <v>232</v>
      </c>
      <c r="AM293" s="156" t="s">
        <v>232</v>
      </c>
      <c r="AO293" s="292"/>
      <c r="AP293" s="287"/>
      <c r="AQ293" s="293"/>
      <c r="AS293" s="286"/>
      <c r="AT293" s="287"/>
      <c r="AU293" s="288"/>
    </row>
    <row r="294" spans="1:47" x14ac:dyDescent="0.2">
      <c r="A294" s="268"/>
      <c r="B294" s="269" t="s">
        <v>266</v>
      </c>
      <c r="C294" s="140">
        <v>53922.746799999994</v>
      </c>
      <c r="D294" s="141" t="s">
        <v>232</v>
      </c>
      <c r="E294" s="141">
        <v>20183.412339999999</v>
      </c>
      <c r="F294" s="141" t="s">
        <v>233</v>
      </c>
      <c r="G294" s="141">
        <v>42516.588000000003</v>
      </c>
      <c r="H294" s="141" t="s">
        <v>232</v>
      </c>
      <c r="I294" s="141" t="s">
        <v>232</v>
      </c>
      <c r="J294" s="141">
        <v>116622.74713999999</v>
      </c>
      <c r="K294" s="142" t="s">
        <v>232</v>
      </c>
      <c r="M294" s="268"/>
      <c r="N294" s="269" t="s">
        <v>266</v>
      </c>
      <c r="O294" s="272">
        <v>167144.76999999999</v>
      </c>
      <c r="Q294" s="268"/>
      <c r="R294" s="269" t="s">
        <v>266</v>
      </c>
      <c r="S294" s="273">
        <v>5</v>
      </c>
      <c r="T294" s="146">
        <v>6</v>
      </c>
      <c r="U294" s="259"/>
      <c r="V294" s="268"/>
      <c r="W294" s="269" t="s">
        <v>266</v>
      </c>
      <c r="X294" s="273" t="s">
        <v>232</v>
      </c>
      <c r="Y294" s="150" t="s">
        <v>232</v>
      </c>
      <c r="Z294" s="146" t="s">
        <v>232</v>
      </c>
      <c r="AA294" s="282"/>
      <c r="AB294" s="268"/>
      <c r="AC294" s="269" t="s">
        <v>266</v>
      </c>
      <c r="AD294" s="147">
        <v>1.0048000000000001</v>
      </c>
      <c r="AE294" s="148" t="s">
        <v>232</v>
      </c>
      <c r="AF294" s="148">
        <v>25.28</v>
      </c>
      <c r="AG294" s="148" t="s">
        <v>232</v>
      </c>
      <c r="AH294" s="148">
        <v>1.2381</v>
      </c>
      <c r="AI294" s="148" t="s">
        <v>232</v>
      </c>
      <c r="AJ294" s="148" t="s">
        <v>232</v>
      </c>
      <c r="AK294" s="148" t="s">
        <v>232</v>
      </c>
      <c r="AL294" s="148" t="s">
        <v>232</v>
      </c>
      <c r="AM294" s="149" t="s">
        <v>232</v>
      </c>
      <c r="AO294" s="292"/>
      <c r="AP294" s="287"/>
      <c r="AQ294" s="293"/>
      <c r="AS294" s="286"/>
      <c r="AT294" s="287"/>
      <c r="AU294" s="288"/>
    </row>
    <row r="295" spans="1:47" x14ac:dyDescent="0.2">
      <c r="A295" s="268">
        <v>1905</v>
      </c>
      <c r="B295" s="260" t="s">
        <v>258</v>
      </c>
      <c r="C295" s="137">
        <v>50082.862999999998</v>
      </c>
      <c r="D295" s="152" t="s">
        <v>232</v>
      </c>
      <c r="E295" s="152">
        <v>20110</v>
      </c>
      <c r="F295" s="152" t="s">
        <v>233</v>
      </c>
      <c r="G295" s="152" t="s">
        <v>233</v>
      </c>
      <c r="H295" s="152" t="s">
        <v>232</v>
      </c>
      <c r="I295" s="152" t="s">
        <v>232</v>
      </c>
      <c r="J295" s="152">
        <v>70192.862999999998</v>
      </c>
      <c r="K295" s="153" t="s">
        <v>232</v>
      </c>
      <c r="M295" s="268">
        <v>1905</v>
      </c>
      <c r="N295" s="260" t="s">
        <v>258</v>
      </c>
      <c r="O295" s="276">
        <v>161420.76999999999</v>
      </c>
      <c r="Q295" s="268">
        <v>1904</v>
      </c>
      <c r="R295" s="260" t="s">
        <v>258</v>
      </c>
      <c r="S295" s="261">
        <v>5</v>
      </c>
      <c r="T295" s="263">
        <v>6</v>
      </c>
      <c r="U295" s="259"/>
      <c r="V295" s="268">
        <v>1907</v>
      </c>
      <c r="W295" s="260" t="s">
        <v>258</v>
      </c>
      <c r="X295" s="277" t="s">
        <v>232</v>
      </c>
      <c r="Y295" s="136" t="s">
        <v>232</v>
      </c>
      <c r="Z295" s="131" t="s">
        <v>232</v>
      </c>
      <c r="AA295" s="282"/>
      <c r="AB295" s="268">
        <v>1904</v>
      </c>
      <c r="AC295" s="260" t="s">
        <v>258</v>
      </c>
      <c r="AD295" s="154">
        <v>1.0087300000000001</v>
      </c>
      <c r="AE295" s="155" t="s">
        <v>232</v>
      </c>
      <c r="AF295" s="155">
        <v>25.367999999999999</v>
      </c>
      <c r="AG295" s="155" t="s">
        <v>232</v>
      </c>
      <c r="AH295" s="155">
        <v>1.23885</v>
      </c>
      <c r="AI295" s="155" t="s">
        <v>232</v>
      </c>
      <c r="AJ295" s="155" t="s">
        <v>232</v>
      </c>
      <c r="AK295" s="155" t="s">
        <v>232</v>
      </c>
      <c r="AL295" s="155" t="s">
        <v>232</v>
      </c>
      <c r="AM295" s="156" t="s">
        <v>232</v>
      </c>
      <c r="AO295" s="292"/>
      <c r="AP295" s="287"/>
      <c r="AQ295" s="293"/>
      <c r="AS295" s="286"/>
      <c r="AT295" s="287"/>
      <c r="AU295" s="288"/>
    </row>
    <row r="296" spans="1:47" x14ac:dyDescent="0.2">
      <c r="A296" s="268"/>
      <c r="B296" s="269" t="s">
        <v>260</v>
      </c>
      <c r="C296" s="140">
        <v>46008.67</v>
      </c>
      <c r="D296" s="141" t="s">
        <v>232</v>
      </c>
      <c r="E296" s="141">
        <v>19492.5</v>
      </c>
      <c r="F296" s="141" t="s">
        <v>233</v>
      </c>
      <c r="G296" s="141" t="s">
        <v>233</v>
      </c>
      <c r="H296" s="141" t="s">
        <v>232</v>
      </c>
      <c r="I296" s="141" t="s">
        <v>232</v>
      </c>
      <c r="J296" s="141">
        <v>65501.17</v>
      </c>
      <c r="K296" s="142" t="s">
        <v>232</v>
      </c>
      <c r="M296" s="268"/>
      <c r="N296" s="269" t="s">
        <v>260</v>
      </c>
      <c r="O296" s="272">
        <v>157546.68</v>
      </c>
      <c r="Q296" s="268"/>
      <c r="R296" s="269" t="s">
        <v>260</v>
      </c>
      <c r="S296" s="273">
        <v>5</v>
      </c>
      <c r="T296" s="146">
        <v>6</v>
      </c>
      <c r="U296" s="259"/>
      <c r="V296" s="268"/>
      <c r="W296" s="269" t="s">
        <v>260</v>
      </c>
      <c r="X296" s="273" t="s">
        <v>232</v>
      </c>
      <c r="Y296" s="150">
        <v>93.75</v>
      </c>
      <c r="Z296" s="146" t="s">
        <v>232</v>
      </c>
      <c r="AA296" s="282"/>
      <c r="AB296" s="268"/>
      <c r="AC296" s="269" t="s">
        <v>260</v>
      </c>
      <c r="AD296" s="147">
        <v>1.0089700000000001</v>
      </c>
      <c r="AE296" s="148" t="s">
        <v>232</v>
      </c>
      <c r="AF296" s="148">
        <v>25.364000000000001</v>
      </c>
      <c r="AG296" s="148" t="s">
        <v>232</v>
      </c>
      <c r="AH296" s="148">
        <v>1.2380800000000001</v>
      </c>
      <c r="AI296" s="148" t="s">
        <v>232</v>
      </c>
      <c r="AJ296" s="148" t="s">
        <v>232</v>
      </c>
      <c r="AK296" s="148" t="s">
        <v>232</v>
      </c>
      <c r="AL296" s="148" t="s">
        <v>232</v>
      </c>
      <c r="AM296" s="149" t="s">
        <v>232</v>
      </c>
      <c r="AO296" s="292"/>
      <c r="AP296" s="287"/>
      <c r="AQ296" s="293"/>
      <c r="AS296" s="286"/>
      <c r="AT296" s="287"/>
      <c r="AU296" s="288"/>
    </row>
    <row r="297" spans="1:47" x14ac:dyDescent="0.2">
      <c r="A297" s="268"/>
      <c r="B297" s="260" t="s">
        <v>241</v>
      </c>
      <c r="C297" s="137">
        <v>44943.807999999997</v>
      </c>
      <c r="D297" s="152" t="s">
        <v>232</v>
      </c>
      <c r="E297" s="152">
        <v>19122</v>
      </c>
      <c r="F297" s="152" t="s">
        <v>233</v>
      </c>
      <c r="G297" s="152" t="s">
        <v>233</v>
      </c>
      <c r="H297" s="152" t="s">
        <v>232</v>
      </c>
      <c r="I297" s="152" t="s">
        <v>232</v>
      </c>
      <c r="J297" s="152">
        <v>64065.807999999997</v>
      </c>
      <c r="K297" s="153" t="s">
        <v>232</v>
      </c>
      <c r="M297" s="268"/>
      <c r="N297" s="260" t="s">
        <v>241</v>
      </c>
      <c r="O297" s="276">
        <v>161008</v>
      </c>
      <c r="Q297" s="268"/>
      <c r="R297" s="260" t="s">
        <v>241</v>
      </c>
      <c r="S297" s="261">
        <v>5</v>
      </c>
      <c r="T297" s="263">
        <v>6</v>
      </c>
      <c r="U297" s="259"/>
      <c r="V297" s="268"/>
      <c r="W297" s="260" t="s">
        <v>241</v>
      </c>
      <c r="X297" s="277" t="s">
        <v>232</v>
      </c>
      <c r="Y297" s="136">
        <v>93</v>
      </c>
      <c r="Z297" s="131" t="s">
        <v>232</v>
      </c>
      <c r="AA297" s="282"/>
      <c r="AB297" s="268"/>
      <c r="AC297" s="260" t="s">
        <v>241</v>
      </c>
      <c r="AD297" s="154">
        <v>1.0051000000000001</v>
      </c>
      <c r="AE297" s="155" t="s">
        <v>232</v>
      </c>
      <c r="AF297" s="155">
        <v>25.251999999999999</v>
      </c>
      <c r="AG297" s="155" t="s">
        <v>232</v>
      </c>
      <c r="AH297" s="155">
        <v>1.2357800000000001</v>
      </c>
      <c r="AI297" s="155" t="s">
        <v>232</v>
      </c>
      <c r="AJ297" s="155" t="s">
        <v>232</v>
      </c>
      <c r="AK297" s="155" t="s">
        <v>232</v>
      </c>
      <c r="AL297" s="155" t="s">
        <v>232</v>
      </c>
      <c r="AM297" s="156" t="s">
        <v>232</v>
      </c>
      <c r="AO297" s="292"/>
      <c r="AP297" s="287"/>
      <c r="AQ297" s="293"/>
      <c r="AS297" s="286"/>
      <c r="AT297" s="287"/>
      <c r="AU297" s="288"/>
    </row>
    <row r="298" spans="1:47" x14ac:dyDescent="0.2">
      <c r="A298" s="268"/>
      <c r="B298" s="269" t="s">
        <v>261</v>
      </c>
      <c r="C298" s="140">
        <v>45300.728000000003</v>
      </c>
      <c r="D298" s="141" t="s">
        <v>232</v>
      </c>
      <c r="E298" s="141">
        <v>19260</v>
      </c>
      <c r="F298" s="141" t="s">
        <v>233</v>
      </c>
      <c r="G298" s="141" t="s">
        <v>233</v>
      </c>
      <c r="H298" s="141" t="s">
        <v>232</v>
      </c>
      <c r="I298" s="141" t="s">
        <v>232</v>
      </c>
      <c r="J298" s="141">
        <v>64560.728000000003</v>
      </c>
      <c r="K298" s="142" t="s">
        <v>232</v>
      </c>
      <c r="M298" s="268"/>
      <c r="N298" s="269" t="s">
        <v>261</v>
      </c>
      <c r="O298" s="272">
        <v>160714.12</v>
      </c>
      <c r="Q298" s="268"/>
      <c r="R298" s="269" t="s">
        <v>261</v>
      </c>
      <c r="S298" s="273">
        <v>5</v>
      </c>
      <c r="T298" s="146">
        <v>6</v>
      </c>
      <c r="U298" s="259"/>
      <c r="V298" s="268"/>
      <c r="W298" s="269" t="s">
        <v>261</v>
      </c>
      <c r="X298" s="273" t="s">
        <v>232</v>
      </c>
      <c r="Y298" s="150">
        <v>92.05</v>
      </c>
      <c r="Z298" s="146" t="s">
        <v>232</v>
      </c>
      <c r="AA298" s="282"/>
      <c r="AB298" s="268"/>
      <c r="AC298" s="269" t="s">
        <v>261</v>
      </c>
      <c r="AD298" s="147">
        <v>1.0058</v>
      </c>
      <c r="AE298" s="148" t="s">
        <v>232</v>
      </c>
      <c r="AF298" s="148">
        <v>25.274000000000001</v>
      </c>
      <c r="AG298" s="148" t="s">
        <v>232</v>
      </c>
      <c r="AH298" s="148">
        <v>1.2365600000000001</v>
      </c>
      <c r="AI298" s="148" t="s">
        <v>232</v>
      </c>
      <c r="AJ298" s="148" t="s">
        <v>232</v>
      </c>
      <c r="AK298" s="148" t="s">
        <v>232</v>
      </c>
      <c r="AL298" s="148" t="s">
        <v>232</v>
      </c>
      <c r="AM298" s="149" t="s">
        <v>232</v>
      </c>
      <c r="AO298" s="292"/>
      <c r="AP298" s="287"/>
      <c r="AQ298" s="293"/>
      <c r="AS298" s="286"/>
      <c r="AT298" s="287"/>
      <c r="AU298" s="288"/>
    </row>
    <row r="299" spans="1:47" x14ac:dyDescent="0.2">
      <c r="A299" s="268"/>
      <c r="B299" s="260" t="s">
        <v>245</v>
      </c>
      <c r="C299" s="137">
        <v>44972.035000000003</v>
      </c>
      <c r="D299" s="152" t="s">
        <v>232</v>
      </c>
      <c r="E299" s="152">
        <v>19145.5</v>
      </c>
      <c r="F299" s="152" t="s">
        <v>233</v>
      </c>
      <c r="G299" s="152" t="s">
        <v>233</v>
      </c>
      <c r="H299" s="152" t="s">
        <v>232</v>
      </c>
      <c r="I299" s="152" t="s">
        <v>232</v>
      </c>
      <c r="J299" s="152">
        <v>64117.535000000003</v>
      </c>
      <c r="K299" s="153" t="s">
        <v>232</v>
      </c>
      <c r="M299" s="268"/>
      <c r="N299" s="260" t="s">
        <v>245</v>
      </c>
      <c r="O299" s="276">
        <v>162478.07</v>
      </c>
      <c r="Q299" s="268"/>
      <c r="R299" s="260" t="s">
        <v>245</v>
      </c>
      <c r="S299" s="261">
        <v>5</v>
      </c>
      <c r="T299" s="263">
        <v>6</v>
      </c>
      <c r="U299" s="259"/>
      <c r="V299" s="268"/>
      <c r="W299" s="260" t="s">
        <v>245</v>
      </c>
      <c r="X299" s="277" t="s">
        <v>232</v>
      </c>
      <c r="Y299" s="136" t="s">
        <v>232</v>
      </c>
      <c r="Z299" s="131" t="s">
        <v>232</v>
      </c>
      <c r="AA299" s="282"/>
      <c r="AB299" s="268"/>
      <c r="AC299" s="260" t="s">
        <v>245</v>
      </c>
      <c r="AD299" s="154">
        <v>1.00678</v>
      </c>
      <c r="AE299" s="155" t="s">
        <v>232</v>
      </c>
      <c r="AF299" s="155">
        <v>25.286000000000001</v>
      </c>
      <c r="AG299" s="155" t="s">
        <v>232</v>
      </c>
      <c r="AH299" s="155">
        <v>1.2395</v>
      </c>
      <c r="AI299" s="155" t="s">
        <v>232</v>
      </c>
      <c r="AJ299" s="155" t="s">
        <v>232</v>
      </c>
      <c r="AK299" s="155" t="s">
        <v>232</v>
      </c>
      <c r="AL299" s="155" t="s">
        <v>232</v>
      </c>
      <c r="AM299" s="156" t="s">
        <v>232</v>
      </c>
      <c r="AO299" s="292"/>
      <c r="AP299" s="287"/>
      <c r="AQ299" s="293"/>
      <c r="AS299" s="286"/>
      <c r="AT299" s="287"/>
      <c r="AU299" s="288"/>
    </row>
    <row r="300" spans="1:47" x14ac:dyDescent="0.2">
      <c r="A300" s="268"/>
      <c r="B300" s="269" t="s">
        <v>240</v>
      </c>
      <c r="C300" s="140">
        <v>48559.216090000002</v>
      </c>
      <c r="D300" s="141" t="s">
        <v>232</v>
      </c>
      <c r="E300" s="141">
        <v>20352.049719999999</v>
      </c>
      <c r="F300" s="141" t="s">
        <v>233</v>
      </c>
      <c r="G300" s="141" t="s">
        <v>233</v>
      </c>
      <c r="H300" s="141" t="s">
        <v>232</v>
      </c>
      <c r="I300" s="141" t="s">
        <v>232</v>
      </c>
      <c r="J300" s="141">
        <v>68911.265809999997</v>
      </c>
      <c r="K300" s="142" t="s">
        <v>232</v>
      </c>
      <c r="M300" s="268"/>
      <c r="N300" s="269" t="s">
        <v>240</v>
      </c>
      <c r="O300" s="272">
        <v>177226.47</v>
      </c>
      <c r="Q300" s="268"/>
      <c r="R300" s="269" t="s">
        <v>240</v>
      </c>
      <c r="S300" s="273">
        <v>5</v>
      </c>
      <c r="T300" s="146">
        <v>6</v>
      </c>
      <c r="U300" s="259"/>
      <c r="V300" s="268"/>
      <c r="W300" s="269" t="s">
        <v>240</v>
      </c>
      <c r="X300" s="273" t="s">
        <v>232</v>
      </c>
      <c r="Y300" s="150">
        <v>89.375</v>
      </c>
      <c r="Z300" s="146" t="s">
        <v>232</v>
      </c>
      <c r="AA300" s="282"/>
      <c r="AB300" s="268"/>
      <c r="AC300" s="269" t="s">
        <v>240</v>
      </c>
      <c r="AD300" s="147">
        <v>1.0058499999999999</v>
      </c>
      <c r="AE300" s="148" t="s">
        <v>232</v>
      </c>
      <c r="AF300" s="148">
        <v>25.33</v>
      </c>
      <c r="AG300" s="148" t="s">
        <v>232</v>
      </c>
      <c r="AH300" s="148">
        <v>1.2420599999999999</v>
      </c>
      <c r="AI300" s="148" t="s">
        <v>232</v>
      </c>
      <c r="AJ300" s="148" t="s">
        <v>232</v>
      </c>
      <c r="AK300" s="148" t="s">
        <v>232</v>
      </c>
      <c r="AL300" s="148" t="s">
        <v>232</v>
      </c>
      <c r="AM300" s="149" t="s">
        <v>232</v>
      </c>
      <c r="AO300" s="292"/>
      <c r="AP300" s="287"/>
      <c r="AQ300" s="293"/>
      <c r="AS300" s="286"/>
      <c r="AT300" s="287"/>
      <c r="AU300" s="288"/>
    </row>
    <row r="301" spans="1:47" x14ac:dyDescent="0.2">
      <c r="A301" s="268"/>
      <c r="B301" s="260" t="s">
        <v>244</v>
      </c>
      <c r="C301" s="137">
        <v>66189.62</v>
      </c>
      <c r="D301" s="152" t="s">
        <v>232</v>
      </c>
      <c r="E301" s="152">
        <v>26185</v>
      </c>
      <c r="F301" s="152" t="s">
        <v>233</v>
      </c>
      <c r="G301" s="152" t="s">
        <v>233</v>
      </c>
      <c r="H301" s="152" t="s">
        <v>232</v>
      </c>
      <c r="I301" s="152" t="s">
        <v>232</v>
      </c>
      <c r="J301" s="152">
        <v>92374.62</v>
      </c>
      <c r="K301" s="153" t="s">
        <v>232</v>
      </c>
      <c r="M301" s="268"/>
      <c r="N301" s="260" t="s">
        <v>244</v>
      </c>
      <c r="O301" s="276">
        <v>198353.49</v>
      </c>
      <c r="Q301" s="268"/>
      <c r="R301" s="260" t="s">
        <v>244</v>
      </c>
      <c r="S301" s="261">
        <v>5</v>
      </c>
      <c r="T301" s="263">
        <v>6</v>
      </c>
      <c r="U301" s="259"/>
      <c r="V301" s="268"/>
      <c r="W301" s="260" t="s">
        <v>244</v>
      </c>
      <c r="X301" s="277" t="s">
        <v>232</v>
      </c>
      <c r="Y301" s="136">
        <v>89.55</v>
      </c>
      <c r="Z301" s="131" t="s">
        <v>232</v>
      </c>
      <c r="AA301" s="282"/>
      <c r="AB301" s="268"/>
      <c r="AC301" s="260" t="s">
        <v>244</v>
      </c>
      <c r="AD301" s="154">
        <v>1.00088</v>
      </c>
      <c r="AE301" s="155" t="s">
        <v>232</v>
      </c>
      <c r="AF301" s="155">
        <v>25.265000000000001</v>
      </c>
      <c r="AG301" s="155" t="s">
        <v>232</v>
      </c>
      <c r="AH301" s="155">
        <v>1.2357</v>
      </c>
      <c r="AI301" s="155" t="s">
        <v>232</v>
      </c>
      <c r="AJ301" s="155" t="s">
        <v>232</v>
      </c>
      <c r="AK301" s="155" t="s">
        <v>232</v>
      </c>
      <c r="AL301" s="155" t="s">
        <v>232</v>
      </c>
      <c r="AM301" s="156" t="s">
        <v>232</v>
      </c>
      <c r="AO301" s="292"/>
      <c r="AP301" s="287"/>
      <c r="AQ301" s="293"/>
      <c r="AS301" s="286"/>
      <c r="AT301" s="287"/>
      <c r="AU301" s="288"/>
    </row>
    <row r="302" spans="1:47" x14ac:dyDescent="0.2">
      <c r="A302" s="268"/>
      <c r="B302" s="269" t="s">
        <v>262</v>
      </c>
      <c r="C302" s="140">
        <v>77398.644</v>
      </c>
      <c r="D302" s="141" t="s">
        <v>232</v>
      </c>
      <c r="E302" s="141">
        <v>32360</v>
      </c>
      <c r="F302" s="141" t="s">
        <v>233</v>
      </c>
      <c r="G302" s="141" t="s">
        <v>233</v>
      </c>
      <c r="H302" s="141" t="s">
        <v>232</v>
      </c>
      <c r="I302" s="141" t="s">
        <v>232</v>
      </c>
      <c r="J302" s="141">
        <v>109758.644</v>
      </c>
      <c r="K302" s="142" t="s">
        <v>232</v>
      </c>
      <c r="M302" s="268"/>
      <c r="N302" s="269" t="s">
        <v>262</v>
      </c>
      <c r="O302" s="272">
        <v>236641.77</v>
      </c>
      <c r="Q302" s="268"/>
      <c r="R302" s="269" t="s">
        <v>262</v>
      </c>
      <c r="S302" s="273">
        <v>5</v>
      </c>
      <c r="T302" s="146">
        <v>6</v>
      </c>
      <c r="U302" s="259"/>
      <c r="V302" s="268"/>
      <c r="W302" s="269" t="s">
        <v>262</v>
      </c>
      <c r="X302" s="273" t="s">
        <v>232</v>
      </c>
      <c r="Y302" s="150" t="s">
        <v>232</v>
      </c>
      <c r="Z302" s="146" t="s">
        <v>232</v>
      </c>
      <c r="AA302" s="282"/>
      <c r="AB302" s="268"/>
      <c r="AC302" s="269" t="s">
        <v>262</v>
      </c>
      <c r="AD302" s="147">
        <v>0.99983</v>
      </c>
      <c r="AE302" s="148" t="s">
        <v>232</v>
      </c>
      <c r="AF302" s="148">
        <v>25.253</v>
      </c>
      <c r="AG302" s="148" t="s">
        <v>232</v>
      </c>
      <c r="AH302" s="148">
        <v>1.23458</v>
      </c>
      <c r="AI302" s="148" t="s">
        <v>232</v>
      </c>
      <c r="AJ302" s="148" t="s">
        <v>232</v>
      </c>
      <c r="AK302" s="148" t="s">
        <v>232</v>
      </c>
      <c r="AL302" s="148" t="s">
        <v>232</v>
      </c>
      <c r="AM302" s="149" t="s">
        <v>232</v>
      </c>
      <c r="AO302" s="292"/>
      <c r="AP302" s="287"/>
      <c r="AQ302" s="293"/>
      <c r="AS302" s="286"/>
      <c r="AT302" s="287"/>
      <c r="AU302" s="288"/>
    </row>
    <row r="303" spans="1:47" x14ac:dyDescent="0.2">
      <c r="A303" s="268"/>
      <c r="B303" s="260" t="s">
        <v>263</v>
      </c>
      <c r="C303" s="137">
        <v>81497.854000000007</v>
      </c>
      <c r="D303" s="152" t="s">
        <v>232</v>
      </c>
      <c r="E303" s="152">
        <v>33595</v>
      </c>
      <c r="F303" s="152" t="s">
        <v>233</v>
      </c>
      <c r="G303" s="152" t="s">
        <v>233</v>
      </c>
      <c r="H303" s="152" t="s">
        <v>232</v>
      </c>
      <c r="I303" s="152" t="s">
        <v>232</v>
      </c>
      <c r="J303" s="152">
        <v>115092.85400000001</v>
      </c>
      <c r="K303" s="153" t="s">
        <v>232</v>
      </c>
      <c r="M303" s="268"/>
      <c r="N303" s="260" t="s">
        <v>263</v>
      </c>
      <c r="O303" s="276">
        <v>244289.14</v>
      </c>
      <c r="Q303" s="268"/>
      <c r="R303" s="260" t="s">
        <v>263</v>
      </c>
      <c r="S303" s="261">
        <v>5</v>
      </c>
      <c r="T303" s="263">
        <v>6</v>
      </c>
      <c r="U303" s="259"/>
      <c r="V303" s="268"/>
      <c r="W303" s="260" t="s">
        <v>263</v>
      </c>
      <c r="X303" s="277" t="s">
        <v>232</v>
      </c>
      <c r="Y303" s="136">
        <v>88.875</v>
      </c>
      <c r="Z303" s="131" t="s">
        <v>232</v>
      </c>
      <c r="AA303" s="282"/>
      <c r="AB303" s="268"/>
      <c r="AC303" s="260" t="s">
        <v>263</v>
      </c>
      <c r="AD303" s="154">
        <v>1.00396</v>
      </c>
      <c r="AE303" s="155" t="s">
        <v>232</v>
      </c>
      <c r="AF303" s="155">
        <v>25.27</v>
      </c>
      <c r="AG303" s="155" t="s">
        <v>232</v>
      </c>
      <c r="AH303" s="155">
        <v>1.2398199999999999</v>
      </c>
      <c r="AI303" s="155" t="s">
        <v>232</v>
      </c>
      <c r="AJ303" s="155" t="s">
        <v>232</v>
      </c>
      <c r="AK303" s="155" t="s">
        <v>232</v>
      </c>
      <c r="AL303" s="155" t="s">
        <v>232</v>
      </c>
      <c r="AM303" s="156" t="s">
        <v>232</v>
      </c>
      <c r="AO303" s="292"/>
      <c r="AP303" s="287"/>
      <c r="AQ303" s="293"/>
      <c r="AS303" s="286"/>
      <c r="AT303" s="287"/>
      <c r="AU303" s="288"/>
    </row>
    <row r="304" spans="1:47" x14ac:dyDescent="0.2">
      <c r="A304" s="268"/>
      <c r="B304" s="269" t="s">
        <v>264</v>
      </c>
      <c r="C304" s="140">
        <v>80762.764999999999</v>
      </c>
      <c r="D304" s="141" t="s">
        <v>232</v>
      </c>
      <c r="E304" s="141">
        <v>33595</v>
      </c>
      <c r="F304" s="141" t="s">
        <v>233</v>
      </c>
      <c r="G304" s="141" t="s">
        <v>233</v>
      </c>
      <c r="H304" s="141" t="s">
        <v>232</v>
      </c>
      <c r="I304" s="141" t="s">
        <v>232</v>
      </c>
      <c r="J304" s="141">
        <v>114357.765</v>
      </c>
      <c r="K304" s="142" t="s">
        <v>232</v>
      </c>
      <c r="M304" s="268"/>
      <c r="N304" s="269" t="s">
        <v>264</v>
      </c>
      <c r="O304" s="272">
        <v>252564.19</v>
      </c>
      <c r="Q304" s="268"/>
      <c r="R304" s="269" t="s">
        <v>264</v>
      </c>
      <c r="S304" s="273">
        <v>5</v>
      </c>
      <c r="T304" s="146">
        <v>6</v>
      </c>
      <c r="U304" s="259"/>
      <c r="V304" s="268"/>
      <c r="W304" s="269" t="s">
        <v>264</v>
      </c>
      <c r="X304" s="273" t="s">
        <v>232</v>
      </c>
      <c r="Y304" s="150">
        <v>89.75</v>
      </c>
      <c r="Z304" s="146" t="s">
        <v>232</v>
      </c>
      <c r="AA304" s="282"/>
      <c r="AB304" s="268"/>
      <c r="AC304" s="269" t="s">
        <v>264</v>
      </c>
      <c r="AD304" s="147">
        <v>1.01529</v>
      </c>
      <c r="AE304" s="148" t="s">
        <v>232</v>
      </c>
      <c r="AF304" s="148">
        <v>25.515000000000001</v>
      </c>
      <c r="AG304" s="148" t="s">
        <v>232</v>
      </c>
      <c r="AH304" s="148">
        <v>1.2535800000000001</v>
      </c>
      <c r="AI304" s="148" t="s">
        <v>232</v>
      </c>
      <c r="AJ304" s="148" t="s">
        <v>232</v>
      </c>
      <c r="AK304" s="148" t="s">
        <v>232</v>
      </c>
      <c r="AL304" s="148" t="s">
        <v>232</v>
      </c>
      <c r="AM304" s="149" t="s">
        <v>232</v>
      </c>
      <c r="AO304" s="292"/>
      <c r="AP304" s="287"/>
      <c r="AQ304" s="293"/>
      <c r="AS304" s="286"/>
      <c r="AT304" s="287"/>
      <c r="AU304" s="288"/>
    </row>
    <row r="305" spans="1:47" x14ac:dyDescent="0.2">
      <c r="A305" s="268"/>
      <c r="B305" s="260" t="s">
        <v>265</v>
      </c>
      <c r="C305" s="137">
        <v>79275.236000000004</v>
      </c>
      <c r="D305" s="152" t="s">
        <v>232</v>
      </c>
      <c r="E305" s="152">
        <v>32360</v>
      </c>
      <c r="F305" s="152" t="s">
        <v>233</v>
      </c>
      <c r="G305" s="152" t="s">
        <v>233</v>
      </c>
      <c r="H305" s="152" t="s">
        <v>232</v>
      </c>
      <c r="I305" s="152" t="s">
        <v>232</v>
      </c>
      <c r="J305" s="152">
        <v>111635.236</v>
      </c>
      <c r="K305" s="153" t="s">
        <v>232</v>
      </c>
      <c r="M305" s="268"/>
      <c r="N305" s="260" t="s">
        <v>265</v>
      </c>
      <c r="O305" s="276">
        <v>241472.43</v>
      </c>
      <c r="Q305" s="268"/>
      <c r="R305" s="260" t="s">
        <v>265</v>
      </c>
      <c r="S305" s="261">
        <v>5</v>
      </c>
      <c r="T305" s="263">
        <v>6</v>
      </c>
      <c r="U305" s="259"/>
      <c r="V305" s="268"/>
      <c r="W305" s="260" t="s">
        <v>265</v>
      </c>
      <c r="X305" s="277" t="s">
        <v>232</v>
      </c>
      <c r="Y305" s="136">
        <v>88.75</v>
      </c>
      <c r="Z305" s="131" t="s">
        <v>232</v>
      </c>
      <c r="AA305" s="282"/>
      <c r="AB305" s="268"/>
      <c r="AC305" s="260" t="s">
        <v>265</v>
      </c>
      <c r="AD305" s="154">
        <v>1.01901</v>
      </c>
      <c r="AE305" s="155" t="s">
        <v>232</v>
      </c>
      <c r="AF305" s="155">
        <v>25.635999999999999</v>
      </c>
      <c r="AG305" s="155" t="s">
        <v>232</v>
      </c>
      <c r="AH305" s="155">
        <v>1.2580500000000001</v>
      </c>
      <c r="AI305" s="155" t="s">
        <v>232</v>
      </c>
      <c r="AJ305" s="155" t="s">
        <v>232</v>
      </c>
      <c r="AK305" s="155" t="s">
        <v>232</v>
      </c>
      <c r="AL305" s="155" t="s">
        <v>232</v>
      </c>
      <c r="AM305" s="156" t="s">
        <v>232</v>
      </c>
      <c r="AO305" s="292"/>
      <c r="AP305" s="287"/>
      <c r="AQ305" s="293"/>
      <c r="AS305" s="286"/>
      <c r="AT305" s="287"/>
      <c r="AU305" s="288"/>
    </row>
    <row r="306" spans="1:47" x14ac:dyDescent="0.2">
      <c r="A306" s="268"/>
      <c r="B306" s="269" t="s">
        <v>266</v>
      </c>
      <c r="C306" s="140">
        <v>77780.868269999992</v>
      </c>
      <c r="D306" s="141" t="s">
        <v>232</v>
      </c>
      <c r="E306" s="141">
        <v>31407.905170000002</v>
      </c>
      <c r="F306" s="141" t="s">
        <v>233</v>
      </c>
      <c r="G306" s="141">
        <v>60892.095000000001</v>
      </c>
      <c r="H306" s="141" t="s">
        <v>232</v>
      </c>
      <c r="I306" s="141" t="s">
        <v>232</v>
      </c>
      <c r="J306" s="141">
        <v>170080.86843999999</v>
      </c>
      <c r="K306" s="142" t="s">
        <v>232</v>
      </c>
      <c r="M306" s="268"/>
      <c r="N306" s="269" t="s">
        <v>266</v>
      </c>
      <c r="O306" s="272">
        <v>237614.16</v>
      </c>
      <c r="Q306" s="268"/>
      <c r="R306" s="269" t="s">
        <v>266</v>
      </c>
      <c r="S306" s="273">
        <v>5</v>
      </c>
      <c r="T306" s="146">
        <v>6</v>
      </c>
      <c r="U306" s="259"/>
      <c r="V306" s="268"/>
      <c r="W306" s="269" t="s">
        <v>266</v>
      </c>
      <c r="X306" s="273" t="s">
        <v>232</v>
      </c>
      <c r="Y306" s="150">
        <v>88.25</v>
      </c>
      <c r="Z306" s="146" t="s">
        <v>232</v>
      </c>
      <c r="AA306" s="282"/>
      <c r="AB306" s="268"/>
      <c r="AC306" s="269" t="s">
        <v>266</v>
      </c>
      <c r="AD306" s="147">
        <v>1.01895</v>
      </c>
      <c r="AE306" s="148" t="s">
        <v>232</v>
      </c>
      <c r="AF306" s="148">
        <v>25.587</v>
      </c>
      <c r="AG306" s="148" t="s">
        <v>232</v>
      </c>
      <c r="AH306" s="148">
        <v>1.2570000000000001</v>
      </c>
      <c r="AI306" s="148" t="s">
        <v>232</v>
      </c>
      <c r="AJ306" s="148" t="s">
        <v>232</v>
      </c>
      <c r="AK306" s="148" t="s">
        <v>232</v>
      </c>
      <c r="AL306" s="148" t="s">
        <v>232</v>
      </c>
      <c r="AM306" s="149" t="s">
        <v>232</v>
      </c>
      <c r="AO306" s="292"/>
      <c r="AP306" s="287"/>
      <c r="AQ306" s="293"/>
      <c r="AS306" s="286"/>
      <c r="AT306" s="287"/>
      <c r="AU306" s="288"/>
    </row>
    <row r="307" spans="1:47" x14ac:dyDescent="0.2">
      <c r="A307" s="268">
        <v>1906</v>
      </c>
      <c r="B307" s="260" t="s">
        <v>258</v>
      </c>
      <c r="C307" s="137">
        <v>76575.388999999996</v>
      </c>
      <c r="D307" s="152" t="s">
        <v>232</v>
      </c>
      <c r="E307" s="152">
        <v>31125</v>
      </c>
      <c r="F307" s="152" t="s">
        <v>233</v>
      </c>
      <c r="G307" s="152" t="s">
        <v>233</v>
      </c>
      <c r="H307" s="152" t="s">
        <v>232</v>
      </c>
      <c r="I307" s="152" t="s">
        <v>232</v>
      </c>
      <c r="J307" s="152">
        <v>107700.389</v>
      </c>
      <c r="K307" s="153" t="s">
        <v>232</v>
      </c>
      <c r="M307" s="268">
        <v>1906</v>
      </c>
      <c r="N307" s="260" t="s">
        <v>258</v>
      </c>
      <c r="O307" s="276">
        <v>231300.87</v>
      </c>
      <c r="Q307" s="268">
        <v>1905</v>
      </c>
      <c r="R307" s="260" t="s">
        <v>258</v>
      </c>
      <c r="S307" s="261">
        <v>5</v>
      </c>
      <c r="T307" s="263">
        <v>6</v>
      </c>
      <c r="U307" s="259"/>
      <c r="V307" s="268">
        <v>1908</v>
      </c>
      <c r="W307" s="260" t="s">
        <v>258</v>
      </c>
      <c r="X307" s="277" t="s">
        <v>232</v>
      </c>
      <c r="Y307" s="136" t="s">
        <v>232</v>
      </c>
      <c r="Z307" s="131" t="s">
        <v>232</v>
      </c>
      <c r="AA307" s="282"/>
      <c r="AB307" s="268">
        <v>1905</v>
      </c>
      <c r="AC307" s="260" t="s">
        <v>258</v>
      </c>
      <c r="AD307" s="154">
        <v>1.01566</v>
      </c>
      <c r="AE307" s="155" t="s">
        <v>232</v>
      </c>
      <c r="AF307" s="155">
        <v>25.523</v>
      </c>
      <c r="AG307" s="155" t="s">
        <v>232</v>
      </c>
      <c r="AH307" s="155">
        <v>1.2482800000000001</v>
      </c>
      <c r="AI307" s="155" t="s">
        <v>232</v>
      </c>
      <c r="AJ307" s="155" t="s">
        <v>232</v>
      </c>
      <c r="AK307" s="155" t="s">
        <v>232</v>
      </c>
      <c r="AL307" s="155" t="s">
        <v>232</v>
      </c>
      <c r="AM307" s="156" t="s">
        <v>232</v>
      </c>
      <c r="AO307" s="292"/>
      <c r="AP307" s="287"/>
      <c r="AQ307" s="293"/>
      <c r="AS307" s="286"/>
      <c r="AT307" s="287"/>
      <c r="AU307" s="288"/>
    </row>
    <row r="308" spans="1:47" x14ac:dyDescent="0.2">
      <c r="A308" s="268"/>
      <c r="B308" s="269" t="s">
        <v>260</v>
      </c>
      <c r="C308" s="140">
        <v>75162.769</v>
      </c>
      <c r="D308" s="141" t="s">
        <v>232</v>
      </c>
      <c r="E308" s="141">
        <v>31125</v>
      </c>
      <c r="F308" s="141" t="s">
        <v>233</v>
      </c>
      <c r="G308" s="141" t="s">
        <v>233</v>
      </c>
      <c r="H308" s="141" t="s">
        <v>232</v>
      </c>
      <c r="I308" s="141" t="s">
        <v>232</v>
      </c>
      <c r="J308" s="141">
        <v>106287.769</v>
      </c>
      <c r="K308" s="142" t="s">
        <v>232</v>
      </c>
      <c r="M308" s="268"/>
      <c r="N308" s="269" t="s">
        <v>260</v>
      </c>
      <c r="O308" s="272">
        <v>226385.96</v>
      </c>
      <c r="Q308" s="268"/>
      <c r="R308" s="269" t="s">
        <v>260</v>
      </c>
      <c r="S308" s="273">
        <v>5</v>
      </c>
      <c r="T308" s="146">
        <v>6</v>
      </c>
      <c r="U308" s="259"/>
      <c r="V308" s="268"/>
      <c r="W308" s="269" t="s">
        <v>260</v>
      </c>
      <c r="X308" s="273" t="s">
        <v>232</v>
      </c>
      <c r="Y308" s="150">
        <v>91.75</v>
      </c>
      <c r="Z308" s="146" t="s">
        <v>232</v>
      </c>
      <c r="AA308" s="282"/>
      <c r="AB308" s="268"/>
      <c r="AC308" s="269" t="s">
        <v>260</v>
      </c>
      <c r="AD308" s="147">
        <v>1.01366</v>
      </c>
      <c r="AE308" s="148" t="s">
        <v>232</v>
      </c>
      <c r="AF308" s="148">
        <v>25.553000000000001</v>
      </c>
      <c r="AG308" s="148" t="s">
        <v>232</v>
      </c>
      <c r="AH308" s="148">
        <v>1.2466999999999999</v>
      </c>
      <c r="AI308" s="148" t="s">
        <v>232</v>
      </c>
      <c r="AJ308" s="148" t="s">
        <v>232</v>
      </c>
      <c r="AK308" s="148" t="s">
        <v>232</v>
      </c>
      <c r="AL308" s="148" t="s">
        <v>232</v>
      </c>
      <c r="AM308" s="149" t="s">
        <v>232</v>
      </c>
      <c r="AO308" s="292"/>
      <c r="AP308" s="287"/>
      <c r="AQ308" s="293"/>
      <c r="AS308" s="286"/>
      <c r="AT308" s="287"/>
      <c r="AU308" s="288"/>
    </row>
    <row r="309" spans="1:47" x14ac:dyDescent="0.2">
      <c r="A309" s="268"/>
      <c r="B309" s="260" t="s">
        <v>241</v>
      </c>
      <c r="C309" s="137">
        <v>74336.979000000007</v>
      </c>
      <c r="D309" s="152" t="s">
        <v>232</v>
      </c>
      <c r="E309" s="152">
        <v>31125</v>
      </c>
      <c r="F309" s="152" t="s">
        <v>233</v>
      </c>
      <c r="G309" s="152" t="s">
        <v>233</v>
      </c>
      <c r="H309" s="152" t="s">
        <v>232</v>
      </c>
      <c r="I309" s="152" t="s">
        <v>232</v>
      </c>
      <c r="J309" s="152">
        <v>105461.97900000001</v>
      </c>
      <c r="K309" s="153" t="s">
        <v>232</v>
      </c>
      <c r="M309" s="268"/>
      <c r="N309" s="260" t="s">
        <v>241</v>
      </c>
      <c r="O309" s="276">
        <v>223201.23</v>
      </c>
      <c r="Q309" s="268"/>
      <c r="R309" s="260" t="s">
        <v>241</v>
      </c>
      <c r="S309" s="261">
        <v>5</v>
      </c>
      <c r="T309" s="263">
        <v>6</v>
      </c>
      <c r="U309" s="259"/>
      <c r="V309" s="268"/>
      <c r="W309" s="260" t="s">
        <v>241</v>
      </c>
      <c r="X309" s="277" t="s">
        <v>232</v>
      </c>
      <c r="Y309" s="136">
        <v>92</v>
      </c>
      <c r="Z309" s="131" t="s">
        <v>232</v>
      </c>
      <c r="AA309" s="282"/>
      <c r="AB309" s="268"/>
      <c r="AC309" s="260" t="s">
        <v>241</v>
      </c>
      <c r="AD309" s="154">
        <v>1.0143500000000001</v>
      </c>
      <c r="AE309" s="155" t="s">
        <v>232</v>
      </c>
      <c r="AF309" s="155">
        <v>25.55</v>
      </c>
      <c r="AG309" s="155" t="s">
        <v>232</v>
      </c>
      <c r="AH309" s="155">
        <v>1.2471099999999999</v>
      </c>
      <c r="AI309" s="155" t="s">
        <v>232</v>
      </c>
      <c r="AJ309" s="155" t="s">
        <v>232</v>
      </c>
      <c r="AK309" s="155" t="s">
        <v>232</v>
      </c>
      <c r="AL309" s="155" t="s">
        <v>232</v>
      </c>
      <c r="AM309" s="156" t="s">
        <v>232</v>
      </c>
      <c r="AO309" s="292"/>
      <c r="AP309" s="287"/>
      <c r="AQ309" s="293"/>
      <c r="AS309" s="286"/>
      <c r="AT309" s="287"/>
      <c r="AU309" s="288"/>
    </row>
    <row r="310" spans="1:47" x14ac:dyDescent="0.2">
      <c r="A310" s="268"/>
      <c r="B310" s="269" t="s">
        <v>261</v>
      </c>
      <c r="C310" s="140">
        <v>73962.451000000001</v>
      </c>
      <c r="D310" s="141" t="s">
        <v>232</v>
      </c>
      <c r="E310" s="141">
        <v>30507.5</v>
      </c>
      <c r="F310" s="141" t="s">
        <v>233</v>
      </c>
      <c r="G310" s="141" t="s">
        <v>233</v>
      </c>
      <c r="H310" s="141" t="s">
        <v>232</v>
      </c>
      <c r="I310" s="141" t="s">
        <v>232</v>
      </c>
      <c r="J310" s="141">
        <v>104469.951</v>
      </c>
      <c r="K310" s="142" t="s">
        <v>232</v>
      </c>
      <c r="M310" s="268"/>
      <c r="N310" s="269" t="s">
        <v>261</v>
      </c>
      <c r="O310" s="272">
        <v>220144</v>
      </c>
      <c r="Q310" s="268"/>
      <c r="R310" s="269" t="s">
        <v>261</v>
      </c>
      <c r="S310" s="273">
        <v>5</v>
      </c>
      <c r="T310" s="146">
        <v>6</v>
      </c>
      <c r="U310" s="259"/>
      <c r="V310" s="268"/>
      <c r="W310" s="269" t="s">
        <v>261</v>
      </c>
      <c r="X310" s="273" t="s">
        <v>232</v>
      </c>
      <c r="Y310" s="150">
        <v>91.25</v>
      </c>
      <c r="Z310" s="146" t="s">
        <v>232</v>
      </c>
      <c r="AA310" s="282"/>
      <c r="AB310" s="268"/>
      <c r="AC310" s="269" t="s">
        <v>261</v>
      </c>
      <c r="AD310" s="147">
        <v>1.00692</v>
      </c>
      <c r="AE310" s="148" t="s">
        <v>232</v>
      </c>
      <c r="AF310" s="148">
        <v>25.366</v>
      </c>
      <c r="AG310" s="148" t="s">
        <v>232</v>
      </c>
      <c r="AH310" s="148">
        <v>1.2367400000000002</v>
      </c>
      <c r="AI310" s="148" t="s">
        <v>232</v>
      </c>
      <c r="AJ310" s="148" t="s">
        <v>232</v>
      </c>
      <c r="AK310" s="148" t="s">
        <v>232</v>
      </c>
      <c r="AL310" s="148" t="s">
        <v>232</v>
      </c>
      <c r="AM310" s="149" t="s">
        <v>232</v>
      </c>
      <c r="AO310" s="292"/>
      <c r="AP310" s="287"/>
      <c r="AQ310" s="293"/>
      <c r="AS310" s="286"/>
      <c r="AT310" s="287"/>
      <c r="AU310" s="288"/>
    </row>
    <row r="311" spans="1:47" x14ac:dyDescent="0.2">
      <c r="A311" s="268"/>
      <c r="B311" s="260" t="s">
        <v>245</v>
      </c>
      <c r="C311" s="137">
        <v>73278.834000000003</v>
      </c>
      <c r="D311" s="152" t="s">
        <v>232</v>
      </c>
      <c r="E311" s="152">
        <v>29890</v>
      </c>
      <c r="F311" s="152" t="s">
        <v>233</v>
      </c>
      <c r="G311" s="152" t="s">
        <v>233</v>
      </c>
      <c r="H311" s="152" t="s">
        <v>232</v>
      </c>
      <c r="I311" s="152" t="s">
        <v>232</v>
      </c>
      <c r="J311" s="152">
        <v>103168.834</v>
      </c>
      <c r="K311" s="153" t="s">
        <v>232</v>
      </c>
      <c r="M311" s="268"/>
      <c r="N311" s="260" t="s">
        <v>245</v>
      </c>
      <c r="O311" s="276">
        <v>214500.81</v>
      </c>
      <c r="Q311" s="268"/>
      <c r="R311" s="260" t="s">
        <v>245</v>
      </c>
      <c r="S311" s="261">
        <v>5</v>
      </c>
      <c r="T311" s="263">
        <v>6</v>
      </c>
      <c r="U311" s="259"/>
      <c r="V311" s="268"/>
      <c r="W311" s="260" t="s">
        <v>245</v>
      </c>
      <c r="X311" s="277" t="s">
        <v>232</v>
      </c>
      <c r="Y311" s="136">
        <v>89</v>
      </c>
      <c r="Z311" s="131" t="s">
        <v>232</v>
      </c>
      <c r="AA311" s="282"/>
      <c r="AB311" s="268"/>
      <c r="AC311" s="260" t="s">
        <v>245</v>
      </c>
      <c r="AD311" s="154">
        <v>1.00488</v>
      </c>
      <c r="AE311" s="155" t="s">
        <v>232</v>
      </c>
      <c r="AF311" s="155">
        <v>25.31</v>
      </c>
      <c r="AG311" s="155" t="s">
        <v>232</v>
      </c>
      <c r="AH311" s="155">
        <v>1.2358799999999999</v>
      </c>
      <c r="AI311" s="155" t="s">
        <v>232</v>
      </c>
      <c r="AJ311" s="155" t="s">
        <v>232</v>
      </c>
      <c r="AK311" s="155" t="s">
        <v>232</v>
      </c>
      <c r="AL311" s="155" t="s">
        <v>232</v>
      </c>
      <c r="AM311" s="156" t="s">
        <v>232</v>
      </c>
      <c r="AO311" s="292"/>
      <c r="AP311" s="287"/>
      <c r="AQ311" s="293"/>
      <c r="AS311" s="286"/>
      <c r="AT311" s="287"/>
      <c r="AU311" s="288"/>
    </row>
    <row r="312" spans="1:47" x14ac:dyDescent="0.2">
      <c r="A312" s="268"/>
      <c r="B312" s="269" t="s">
        <v>240</v>
      </c>
      <c r="C312" s="140">
        <v>72670.695930000002</v>
      </c>
      <c r="D312" s="141" t="s">
        <v>232</v>
      </c>
      <c r="E312" s="141">
        <v>30464.24048</v>
      </c>
      <c r="F312" s="141" t="s">
        <v>233</v>
      </c>
      <c r="G312" s="141" t="s">
        <v>233</v>
      </c>
      <c r="H312" s="141" t="s">
        <v>232</v>
      </c>
      <c r="I312" s="141" t="s">
        <v>232</v>
      </c>
      <c r="J312" s="141">
        <v>103134.93640999999</v>
      </c>
      <c r="K312" s="142" t="s">
        <v>232</v>
      </c>
      <c r="M312" s="268"/>
      <c r="N312" s="269" t="s">
        <v>240</v>
      </c>
      <c r="O312" s="272">
        <v>218081.28</v>
      </c>
      <c r="Q312" s="268"/>
      <c r="R312" s="269" t="s">
        <v>240</v>
      </c>
      <c r="S312" s="273">
        <v>5</v>
      </c>
      <c r="T312" s="146">
        <v>6</v>
      </c>
      <c r="U312" s="259"/>
      <c r="V312" s="268"/>
      <c r="W312" s="269" t="s">
        <v>240</v>
      </c>
      <c r="X312" s="273" t="s">
        <v>232</v>
      </c>
      <c r="Y312" s="150" t="s">
        <v>232</v>
      </c>
      <c r="Z312" s="146" t="s">
        <v>232</v>
      </c>
      <c r="AA312" s="282"/>
      <c r="AB312" s="268"/>
      <c r="AC312" s="269" t="s">
        <v>240</v>
      </c>
      <c r="AD312" s="147">
        <v>1.0039499999999999</v>
      </c>
      <c r="AE312" s="148" t="s">
        <v>232</v>
      </c>
      <c r="AF312" s="148">
        <v>25.25</v>
      </c>
      <c r="AG312" s="148" t="s">
        <v>232</v>
      </c>
      <c r="AH312" s="148">
        <v>1.2337400000000001</v>
      </c>
      <c r="AI312" s="148" t="s">
        <v>232</v>
      </c>
      <c r="AJ312" s="148" t="s">
        <v>232</v>
      </c>
      <c r="AK312" s="148" t="s">
        <v>232</v>
      </c>
      <c r="AL312" s="148" t="s">
        <v>232</v>
      </c>
      <c r="AM312" s="149" t="s">
        <v>232</v>
      </c>
      <c r="AO312" s="292"/>
      <c r="AP312" s="287"/>
      <c r="AQ312" s="293"/>
      <c r="AS312" s="286"/>
      <c r="AT312" s="287"/>
      <c r="AU312" s="288"/>
    </row>
    <row r="313" spans="1:47" x14ac:dyDescent="0.2">
      <c r="A313" s="268"/>
      <c r="B313" s="260" t="s">
        <v>244</v>
      </c>
      <c r="C313" s="137">
        <v>72361.085999999996</v>
      </c>
      <c r="D313" s="152" t="s">
        <v>232</v>
      </c>
      <c r="E313" s="152">
        <v>29890</v>
      </c>
      <c r="F313" s="152" t="s">
        <v>233</v>
      </c>
      <c r="G313" s="152" t="s">
        <v>233</v>
      </c>
      <c r="H313" s="152" t="s">
        <v>232</v>
      </c>
      <c r="I313" s="152" t="s">
        <v>232</v>
      </c>
      <c r="J313" s="152">
        <v>102251.086</v>
      </c>
      <c r="K313" s="153" t="s">
        <v>232</v>
      </c>
      <c r="M313" s="268"/>
      <c r="N313" s="260" t="s">
        <v>244</v>
      </c>
      <c r="O313" s="276">
        <v>226816.62</v>
      </c>
      <c r="Q313" s="268"/>
      <c r="R313" s="260" t="s">
        <v>244</v>
      </c>
      <c r="S313" s="261">
        <v>5</v>
      </c>
      <c r="T313" s="263">
        <v>6</v>
      </c>
      <c r="U313" s="259"/>
      <c r="V313" s="268"/>
      <c r="W313" s="260" t="s">
        <v>244</v>
      </c>
      <c r="X313" s="277" t="s">
        <v>232</v>
      </c>
      <c r="Y313" s="136" t="s">
        <v>232</v>
      </c>
      <c r="Z313" s="131" t="s">
        <v>232</v>
      </c>
      <c r="AA313" s="282"/>
      <c r="AB313" s="268"/>
      <c r="AC313" s="260" t="s">
        <v>244</v>
      </c>
      <c r="AD313" s="154">
        <v>1.00322</v>
      </c>
      <c r="AE313" s="155" t="s">
        <v>232</v>
      </c>
      <c r="AF313" s="155">
        <v>25.231000000000002</v>
      </c>
      <c r="AG313" s="155" t="s">
        <v>232</v>
      </c>
      <c r="AH313" s="155">
        <v>1.2329999999999999</v>
      </c>
      <c r="AI313" s="155" t="s">
        <v>232</v>
      </c>
      <c r="AJ313" s="155" t="s">
        <v>232</v>
      </c>
      <c r="AK313" s="155" t="s">
        <v>232</v>
      </c>
      <c r="AL313" s="155" t="s">
        <v>232</v>
      </c>
      <c r="AM313" s="156" t="s">
        <v>232</v>
      </c>
      <c r="AO313" s="292"/>
      <c r="AP313" s="287"/>
      <c r="AQ313" s="293"/>
      <c r="AS313" s="286"/>
      <c r="AT313" s="287"/>
      <c r="AU313" s="288"/>
    </row>
    <row r="314" spans="1:47" x14ac:dyDescent="0.2">
      <c r="A314" s="268"/>
      <c r="B314" s="269" t="s">
        <v>262</v>
      </c>
      <c r="C314" s="140">
        <v>77176.75</v>
      </c>
      <c r="D314" s="141" t="s">
        <v>232</v>
      </c>
      <c r="E314" s="141">
        <v>32360</v>
      </c>
      <c r="F314" s="141" t="s">
        <v>233</v>
      </c>
      <c r="G314" s="141" t="s">
        <v>233</v>
      </c>
      <c r="H314" s="141" t="s">
        <v>232</v>
      </c>
      <c r="I314" s="141" t="s">
        <v>232</v>
      </c>
      <c r="J314" s="141">
        <v>109536.75</v>
      </c>
      <c r="K314" s="142" t="s">
        <v>232</v>
      </c>
      <c r="M314" s="268"/>
      <c r="N314" s="269" t="s">
        <v>262</v>
      </c>
      <c r="O314" s="272">
        <v>254794.46</v>
      </c>
      <c r="Q314" s="268"/>
      <c r="R314" s="269" t="s">
        <v>262</v>
      </c>
      <c r="S314" s="273">
        <v>5</v>
      </c>
      <c r="T314" s="146">
        <v>6</v>
      </c>
      <c r="U314" s="259"/>
      <c r="V314" s="268"/>
      <c r="W314" s="269" t="s">
        <v>262</v>
      </c>
      <c r="X314" s="273" t="s">
        <v>232</v>
      </c>
      <c r="Y314" s="150">
        <v>90.85</v>
      </c>
      <c r="Z314" s="146" t="s">
        <v>232</v>
      </c>
      <c r="AA314" s="282"/>
      <c r="AB314" s="268"/>
      <c r="AC314" s="269" t="s">
        <v>262</v>
      </c>
      <c r="AD314" s="147">
        <v>1.0019199999999999</v>
      </c>
      <c r="AE314" s="148" t="s">
        <v>232</v>
      </c>
      <c r="AF314" s="148">
        <v>25.210999999999999</v>
      </c>
      <c r="AG314" s="148" t="s">
        <v>232</v>
      </c>
      <c r="AH314" s="148">
        <v>1.2330099999999999</v>
      </c>
      <c r="AI314" s="148" t="s">
        <v>232</v>
      </c>
      <c r="AJ314" s="148" t="s">
        <v>232</v>
      </c>
      <c r="AK314" s="148" t="s">
        <v>232</v>
      </c>
      <c r="AL314" s="148" t="s">
        <v>232</v>
      </c>
      <c r="AM314" s="149" t="s">
        <v>232</v>
      </c>
      <c r="AO314" s="292"/>
      <c r="AP314" s="287"/>
      <c r="AQ314" s="293"/>
      <c r="AS314" s="286"/>
      <c r="AT314" s="287"/>
      <c r="AU314" s="288"/>
    </row>
    <row r="315" spans="1:47" x14ac:dyDescent="0.2">
      <c r="A315" s="268"/>
      <c r="B315" s="260" t="s">
        <v>263</v>
      </c>
      <c r="C315" s="137">
        <v>83273.573999999993</v>
      </c>
      <c r="D315" s="152" t="s">
        <v>232</v>
      </c>
      <c r="E315" s="152">
        <v>33595</v>
      </c>
      <c r="F315" s="152" t="s">
        <v>233</v>
      </c>
      <c r="G315" s="152" t="s">
        <v>233</v>
      </c>
      <c r="H315" s="152" t="s">
        <v>232</v>
      </c>
      <c r="I315" s="152" t="s">
        <v>232</v>
      </c>
      <c r="J315" s="152">
        <v>116868.57399999999</v>
      </c>
      <c r="K315" s="153" t="s">
        <v>232</v>
      </c>
      <c r="M315" s="268"/>
      <c r="N315" s="260" t="s">
        <v>263</v>
      </c>
      <c r="O315" s="276">
        <v>268605.74</v>
      </c>
      <c r="Q315" s="268"/>
      <c r="R315" s="260" t="s">
        <v>263</v>
      </c>
      <c r="S315" s="261">
        <v>5</v>
      </c>
      <c r="T315" s="263">
        <v>6</v>
      </c>
      <c r="U315" s="259"/>
      <c r="V315" s="268"/>
      <c r="W315" s="260" t="s">
        <v>263</v>
      </c>
      <c r="X315" s="277" t="s">
        <v>232</v>
      </c>
      <c r="Y315" s="136">
        <v>90.5</v>
      </c>
      <c r="Z315" s="131" t="s">
        <v>232</v>
      </c>
      <c r="AA315" s="282"/>
      <c r="AB315" s="268"/>
      <c r="AC315" s="260" t="s">
        <v>263</v>
      </c>
      <c r="AD315" s="154">
        <v>1.0018899999999999</v>
      </c>
      <c r="AE315" s="155" t="s">
        <v>232</v>
      </c>
      <c r="AF315" s="155">
        <v>25.216999999999999</v>
      </c>
      <c r="AG315" s="155" t="s">
        <v>232</v>
      </c>
      <c r="AH315" s="155">
        <v>1.23339</v>
      </c>
      <c r="AI315" s="155" t="s">
        <v>232</v>
      </c>
      <c r="AJ315" s="155" t="s">
        <v>232</v>
      </c>
      <c r="AK315" s="155" t="s">
        <v>232</v>
      </c>
      <c r="AL315" s="155" t="s">
        <v>232</v>
      </c>
      <c r="AM315" s="156" t="s">
        <v>232</v>
      </c>
      <c r="AO315" s="292"/>
      <c r="AP315" s="287"/>
      <c r="AQ315" s="293"/>
      <c r="AS315" s="286"/>
      <c r="AT315" s="287"/>
      <c r="AU315" s="288"/>
    </row>
    <row r="316" spans="1:47" x14ac:dyDescent="0.2">
      <c r="A316" s="268"/>
      <c r="B316" s="269" t="s">
        <v>264</v>
      </c>
      <c r="C316" s="140">
        <v>85621.535000000003</v>
      </c>
      <c r="D316" s="141" t="s">
        <v>232</v>
      </c>
      <c r="E316" s="141">
        <v>36065</v>
      </c>
      <c r="F316" s="141" t="s">
        <v>233</v>
      </c>
      <c r="G316" s="141" t="s">
        <v>233</v>
      </c>
      <c r="H316" s="141" t="s">
        <v>232</v>
      </c>
      <c r="I316" s="141" t="s">
        <v>232</v>
      </c>
      <c r="J316" s="141">
        <v>121686.535</v>
      </c>
      <c r="K316" s="142" t="s">
        <v>232</v>
      </c>
      <c r="M316" s="268"/>
      <c r="N316" s="269" t="s">
        <v>264</v>
      </c>
      <c r="O316" s="272">
        <v>271856.63</v>
      </c>
      <c r="Q316" s="268"/>
      <c r="R316" s="269" t="s">
        <v>264</v>
      </c>
      <c r="S316" s="273">
        <v>5</v>
      </c>
      <c r="T316" s="146">
        <v>6</v>
      </c>
      <c r="U316" s="259"/>
      <c r="V316" s="268"/>
      <c r="W316" s="269" t="s">
        <v>264</v>
      </c>
      <c r="X316" s="273" t="s">
        <v>232</v>
      </c>
      <c r="Y316" s="150" t="s">
        <v>232</v>
      </c>
      <c r="Z316" s="146" t="s">
        <v>232</v>
      </c>
      <c r="AA316" s="282"/>
      <c r="AB316" s="268"/>
      <c r="AC316" s="269" t="s">
        <v>264</v>
      </c>
      <c r="AD316" s="147">
        <v>1.0032299999999998</v>
      </c>
      <c r="AE316" s="148" t="s">
        <v>232</v>
      </c>
      <c r="AF316" s="148">
        <v>25.236000000000001</v>
      </c>
      <c r="AG316" s="148" t="s">
        <v>232</v>
      </c>
      <c r="AH316" s="148">
        <v>1.23404</v>
      </c>
      <c r="AI316" s="148" t="s">
        <v>232</v>
      </c>
      <c r="AJ316" s="148" t="s">
        <v>232</v>
      </c>
      <c r="AK316" s="148" t="s">
        <v>232</v>
      </c>
      <c r="AL316" s="148" t="s">
        <v>232</v>
      </c>
      <c r="AM316" s="149" t="s">
        <v>232</v>
      </c>
      <c r="AO316" s="292"/>
      <c r="AP316" s="287"/>
      <c r="AQ316" s="293"/>
      <c r="AS316" s="286"/>
      <c r="AT316" s="287"/>
      <c r="AU316" s="288"/>
    </row>
    <row r="317" spans="1:47" x14ac:dyDescent="0.2">
      <c r="A317" s="268"/>
      <c r="B317" s="260" t="s">
        <v>265</v>
      </c>
      <c r="C317" s="137">
        <v>84195.013999999996</v>
      </c>
      <c r="D317" s="152" t="s">
        <v>232</v>
      </c>
      <c r="E317" s="152">
        <v>35447.5</v>
      </c>
      <c r="F317" s="152" t="s">
        <v>233</v>
      </c>
      <c r="G317" s="152" t="s">
        <v>233</v>
      </c>
      <c r="H317" s="152" t="s">
        <v>232</v>
      </c>
      <c r="I317" s="152" t="s">
        <v>232</v>
      </c>
      <c r="J317" s="152">
        <v>119642.514</v>
      </c>
      <c r="K317" s="153" t="s">
        <v>232</v>
      </c>
      <c r="M317" s="268"/>
      <c r="N317" s="260" t="s">
        <v>265</v>
      </c>
      <c r="O317" s="276">
        <v>263124.19</v>
      </c>
      <c r="Q317" s="268"/>
      <c r="R317" s="260" t="s">
        <v>265</v>
      </c>
      <c r="S317" s="261">
        <v>5</v>
      </c>
      <c r="T317" s="263">
        <v>6</v>
      </c>
      <c r="U317" s="259"/>
      <c r="V317" s="268"/>
      <c r="W317" s="260" t="s">
        <v>265</v>
      </c>
      <c r="X317" s="277" t="s">
        <v>232</v>
      </c>
      <c r="Y317" s="136">
        <v>91</v>
      </c>
      <c r="Z317" s="131" t="s">
        <v>232</v>
      </c>
      <c r="AA317" s="282"/>
      <c r="AB317" s="268"/>
      <c r="AC317" s="260" t="s">
        <v>265</v>
      </c>
      <c r="AD317" s="154">
        <v>1.0076099999999999</v>
      </c>
      <c r="AE317" s="155" t="s">
        <v>232</v>
      </c>
      <c r="AF317" s="155">
        <v>25.344999999999999</v>
      </c>
      <c r="AG317" s="155" t="s">
        <v>232</v>
      </c>
      <c r="AH317" s="155">
        <v>1.24089</v>
      </c>
      <c r="AI317" s="155" t="s">
        <v>232</v>
      </c>
      <c r="AJ317" s="155" t="s">
        <v>232</v>
      </c>
      <c r="AK317" s="155" t="s">
        <v>232</v>
      </c>
      <c r="AL317" s="155" t="s">
        <v>232</v>
      </c>
      <c r="AM317" s="156" t="s">
        <v>232</v>
      </c>
      <c r="AO317" s="292"/>
      <c r="AP317" s="287"/>
      <c r="AQ317" s="293"/>
      <c r="AS317" s="286"/>
      <c r="AT317" s="287"/>
      <c r="AU317" s="288"/>
    </row>
    <row r="318" spans="1:47" x14ac:dyDescent="0.2">
      <c r="A318" s="268"/>
      <c r="B318" s="269" t="s">
        <v>266</v>
      </c>
      <c r="C318" s="140">
        <v>82860.999559999997</v>
      </c>
      <c r="D318" s="141" t="s">
        <v>232</v>
      </c>
      <c r="E318" s="141">
        <v>34547.232170000003</v>
      </c>
      <c r="F318" s="141" t="s">
        <v>233</v>
      </c>
      <c r="G318" s="141">
        <v>54852.768299999996</v>
      </c>
      <c r="H318" s="141" t="s">
        <v>232</v>
      </c>
      <c r="I318" s="141" t="s">
        <v>232</v>
      </c>
      <c r="J318" s="141">
        <v>172261.00003</v>
      </c>
      <c r="K318" s="142" t="s">
        <v>232</v>
      </c>
      <c r="M318" s="268"/>
      <c r="N318" s="269" t="s">
        <v>266</v>
      </c>
      <c r="O318" s="272">
        <v>249337.19</v>
      </c>
      <c r="Q318" s="268"/>
      <c r="R318" s="269" t="s">
        <v>266</v>
      </c>
      <c r="S318" s="273">
        <v>5</v>
      </c>
      <c r="T318" s="146">
        <v>6</v>
      </c>
      <c r="U318" s="259"/>
      <c r="V318" s="268"/>
      <c r="W318" s="269" t="s">
        <v>266</v>
      </c>
      <c r="X318" s="273" t="s">
        <v>232</v>
      </c>
      <c r="Y318" s="150" t="s">
        <v>232</v>
      </c>
      <c r="Z318" s="146" t="s">
        <v>232</v>
      </c>
      <c r="AA318" s="282"/>
      <c r="AB318" s="268"/>
      <c r="AC318" s="269" t="s">
        <v>266</v>
      </c>
      <c r="AD318" s="147">
        <v>1.0105200000000001</v>
      </c>
      <c r="AE318" s="148" t="s">
        <v>232</v>
      </c>
      <c r="AF318" s="148">
        <v>25.372</v>
      </c>
      <c r="AG318" s="148" t="s">
        <v>232</v>
      </c>
      <c r="AH318" s="148">
        <v>1.24396</v>
      </c>
      <c r="AI318" s="148" t="s">
        <v>232</v>
      </c>
      <c r="AJ318" s="148" t="s">
        <v>232</v>
      </c>
      <c r="AK318" s="148" t="s">
        <v>232</v>
      </c>
      <c r="AL318" s="148" t="s">
        <v>232</v>
      </c>
      <c r="AM318" s="149" t="s">
        <v>232</v>
      </c>
      <c r="AO318" s="292"/>
      <c r="AP318" s="287"/>
      <c r="AQ318" s="293"/>
      <c r="AS318" s="286"/>
      <c r="AT318" s="287"/>
      <c r="AU318" s="288"/>
    </row>
    <row r="319" spans="1:47" x14ac:dyDescent="0.2">
      <c r="A319" s="268">
        <v>1907</v>
      </c>
      <c r="B319" s="260" t="s">
        <v>258</v>
      </c>
      <c r="C319" s="137">
        <v>82165.869000000006</v>
      </c>
      <c r="D319" s="152" t="s">
        <v>232</v>
      </c>
      <c r="E319" s="152">
        <v>34830</v>
      </c>
      <c r="F319" s="152" t="s">
        <v>233</v>
      </c>
      <c r="G319" s="152" t="s">
        <v>233</v>
      </c>
      <c r="H319" s="152" t="s">
        <v>232</v>
      </c>
      <c r="I319" s="152" t="s">
        <v>232</v>
      </c>
      <c r="J319" s="152">
        <v>116995.86900000001</v>
      </c>
      <c r="K319" s="153" t="s">
        <v>232</v>
      </c>
      <c r="M319" s="268">
        <v>1907</v>
      </c>
      <c r="N319" s="260" t="s">
        <v>258</v>
      </c>
      <c r="O319" s="276">
        <v>242620.86</v>
      </c>
      <c r="Q319" s="268">
        <v>1906</v>
      </c>
      <c r="R319" s="260" t="s">
        <v>258</v>
      </c>
      <c r="S319" s="261">
        <v>5</v>
      </c>
      <c r="T319" s="263">
        <v>6</v>
      </c>
      <c r="U319" s="259"/>
      <c r="V319" s="268">
        <v>1909</v>
      </c>
      <c r="W319" s="260" t="s">
        <v>258</v>
      </c>
      <c r="X319" s="277" t="s">
        <v>232</v>
      </c>
      <c r="Y319" s="136" t="s">
        <v>232</v>
      </c>
      <c r="Z319" s="131" t="s">
        <v>232</v>
      </c>
      <c r="AA319" s="282"/>
      <c r="AB319" s="268">
        <v>1906</v>
      </c>
      <c r="AC319" s="260" t="s">
        <v>258</v>
      </c>
      <c r="AD319" s="154">
        <v>1.0114400000000001</v>
      </c>
      <c r="AE319" s="155" t="s">
        <v>232</v>
      </c>
      <c r="AF319" s="155">
        <v>25.422000000000001</v>
      </c>
      <c r="AG319" s="155" t="s">
        <v>232</v>
      </c>
      <c r="AH319" s="155">
        <v>1.2412999999999998</v>
      </c>
      <c r="AI319" s="155" t="s">
        <v>232</v>
      </c>
      <c r="AJ319" s="155" t="s">
        <v>232</v>
      </c>
      <c r="AK319" s="155" t="s">
        <v>232</v>
      </c>
      <c r="AL319" s="155" t="s">
        <v>232</v>
      </c>
      <c r="AM319" s="156" t="s">
        <v>232</v>
      </c>
      <c r="AO319" s="292"/>
      <c r="AP319" s="287"/>
      <c r="AQ319" s="293"/>
      <c r="AS319" s="286"/>
      <c r="AT319" s="287"/>
      <c r="AU319" s="288"/>
    </row>
    <row r="320" spans="1:47" x14ac:dyDescent="0.2">
      <c r="A320" s="268"/>
      <c r="B320" s="269" t="s">
        <v>260</v>
      </c>
      <c r="C320" s="140">
        <v>81857.235000000001</v>
      </c>
      <c r="D320" s="141" t="s">
        <v>232</v>
      </c>
      <c r="E320" s="141">
        <v>33595</v>
      </c>
      <c r="F320" s="141" t="s">
        <v>233</v>
      </c>
      <c r="G320" s="141" t="s">
        <v>233</v>
      </c>
      <c r="H320" s="141" t="s">
        <v>232</v>
      </c>
      <c r="I320" s="141" t="s">
        <v>232</v>
      </c>
      <c r="J320" s="141">
        <v>115452.235</v>
      </c>
      <c r="K320" s="142" t="s">
        <v>232</v>
      </c>
      <c r="M320" s="268"/>
      <c r="N320" s="269" t="s">
        <v>260</v>
      </c>
      <c r="O320" s="272">
        <v>245229.85</v>
      </c>
      <c r="Q320" s="268"/>
      <c r="R320" s="269" t="s">
        <v>260</v>
      </c>
      <c r="S320" s="273">
        <v>5</v>
      </c>
      <c r="T320" s="146">
        <v>6</v>
      </c>
      <c r="U320" s="259"/>
      <c r="V320" s="268"/>
      <c r="W320" s="269" t="s">
        <v>260</v>
      </c>
      <c r="X320" s="273" t="s">
        <v>232</v>
      </c>
      <c r="Y320" s="150">
        <v>90.875</v>
      </c>
      <c r="Z320" s="146" t="s">
        <v>232</v>
      </c>
      <c r="AA320" s="282"/>
      <c r="AB320" s="268"/>
      <c r="AC320" s="269" t="s">
        <v>260</v>
      </c>
      <c r="AD320" s="147">
        <v>1.01017</v>
      </c>
      <c r="AE320" s="148" t="s">
        <v>232</v>
      </c>
      <c r="AF320" s="148">
        <v>25.402000000000001</v>
      </c>
      <c r="AG320" s="148" t="s">
        <v>232</v>
      </c>
      <c r="AH320" s="148">
        <v>1.2404000000000002</v>
      </c>
      <c r="AI320" s="148" t="s">
        <v>232</v>
      </c>
      <c r="AJ320" s="148" t="s">
        <v>232</v>
      </c>
      <c r="AK320" s="148" t="s">
        <v>232</v>
      </c>
      <c r="AL320" s="148" t="s">
        <v>232</v>
      </c>
      <c r="AM320" s="149" t="s">
        <v>232</v>
      </c>
      <c r="AO320" s="292"/>
      <c r="AP320" s="287"/>
      <c r="AQ320" s="293"/>
      <c r="AS320" s="286"/>
      <c r="AT320" s="287"/>
      <c r="AU320" s="288"/>
    </row>
    <row r="321" spans="1:47" x14ac:dyDescent="0.2">
      <c r="A321" s="268"/>
      <c r="B321" s="260" t="s">
        <v>241</v>
      </c>
      <c r="C321" s="137">
        <v>80943.896999999997</v>
      </c>
      <c r="D321" s="152" t="s">
        <v>232</v>
      </c>
      <c r="E321" s="152">
        <v>33595</v>
      </c>
      <c r="F321" s="152" t="s">
        <v>233</v>
      </c>
      <c r="G321" s="152" t="s">
        <v>233</v>
      </c>
      <c r="H321" s="152" t="s">
        <v>232</v>
      </c>
      <c r="I321" s="152" t="s">
        <v>232</v>
      </c>
      <c r="J321" s="152">
        <v>114538.897</v>
      </c>
      <c r="K321" s="153" t="s">
        <v>232</v>
      </c>
      <c r="M321" s="268"/>
      <c r="N321" s="260" t="s">
        <v>241</v>
      </c>
      <c r="O321" s="276">
        <v>249901.29</v>
      </c>
      <c r="Q321" s="268"/>
      <c r="R321" s="260" t="s">
        <v>241</v>
      </c>
      <c r="S321" s="261">
        <v>5</v>
      </c>
      <c r="T321" s="263">
        <v>5</v>
      </c>
      <c r="U321" s="259"/>
      <c r="V321" s="268"/>
      <c r="W321" s="260" t="s">
        <v>241</v>
      </c>
      <c r="X321" s="277" t="s">
        <v>232</v>
      </c>
      <c r="Y321" s="136" t="s">
        <v>232</v>
      </c>
      <c r="Z321" s="131" t="s">
        <v>232</v>
      </c>
      <c r="AA321" s="282"/>
      <c r="AB321" s="268"/>
      <c r="AC321" s="260" t="s">
        <v>241</v>
      </c>
      <c r="AD321" s="154">
        <v>1.0074700000000001</v>
      </c>
      <c r="AE321" s="155" t="s">
        <v>232</v>
      </c>
      <c r="AF321" s="155">
        <v>25.332000000000001</v>
      </c>
      <c r="AG321" s="155" t="s">
        <v>232</v>
      </c>
      <c r="AH321" s="155">
        <v>1.2364199999999999</v>
      </c>
      <c r="AI321" s="155" t="s">
        <v>232</v>
      </c>
      <c r="AJ321" s="155" t="s">
        <v>232</v>
      </c>
      <c r="AK321" s="155" t="s">
        <v>232</v>
      </c>
      <c r="AL321" s="155" t="s">
        <v>232</v>
      </c>
      <c r="AM321" s="156" t="s">
        <v>232</v>
      </c>
      <c r="AO321" s="292"/>
      <c r="AP321" s="287"/>
      <c r="AQ321" s="293"/>
      <c r="AS321" s="286"/>
      <c r="AT321" s="287"/>
      <c r="AU321" s="288"/>
    </row>
    <row r="322" spans="1:47" x14ac:dyDescent="0.2">
      <c r="A322" s="268"/>
      <c r="B322" s="269" t="s">
        <v>261</v>
      </c>
      <c r="C322" s="140">
        <v>80413.770999999993</v>
      </c>
      <c r="D322" s="141" t="s">
        <v>232</v>
      </c>
      <c r="E322" s="141">
        <v>33595</v>
      </c>
      <c r="F322" s="141" t="s">
        <v>233</v>
      </c>
      <c r="G322" s="141" t="s">
        <v>233</v>
      </c>
      <c r="H322" s="141" t="s">
        <v>232</v>
      </c>
      <c r="I322" s="141" t="s">
        <v>232</v>
      </c>
      <c r="J322" s="141">
        <v>114008.77099999999</v>
      </c>
      <c r="K322" s="142" t="s">
        <v>232</v>
      </c>
      <c r="M322" s="268"/>
      <c r="N322" s="269" t="s">
        <v>261</v>
      </c>
      <c r="O322" s="272">
        <v>260291.58</v>
      </c>
      <c r="Q322" s="268"/>
      <c r="R322" s="269" t="s">
        <v>261</v>
      </c>
      <c r="S322" s="273">
        <v>5</v>
      </c>
      <c r="T322" s="146">
        <v>5</v>
      </c>
      <c r="U322" s="259"/>
      <c r="V322" s="268"/>
      <c r="W322" s="269" t="s">
        <v>261</v>
      </c>
      <c r="X322" s="273" t="s">
        <v>232</v>
      </c>
      <c r="Y322" s="150" t="s">
        <v>232</v>
      </c>
      <c r="Z322" s="146" t="s">
        <v>232</v>
      </c>
      <c r="AA322" s="282"/>
      <c r="AB322" s="268"/>
      <c r="AC322" s="269" t="s">
        <v>261</v>
      </c>
      <c r="AD322" s="147">
        <v>1.00823</v>
      </c>
      <c r="AE322" s="148" t="s">
        <v>232</v>
      </c>
      <c r="AF322" s="148">
        <v>25.361999999999998</v>
      </c>
      <c r="AG322" s="148" t="s">
        <v>232</v>
      </c>
      <c r="AH322" s="148">
        <v>1.23699</v>
      </c>
      <c r="AI322" s="148" t="s">
        <v>232</v>
      </c>
      <c r="AJ322" s="148" t="s">
        <v>232</v>
      </c>
      <c r="AK322" s="148" t="s">
        <v>232</v>
      </c>
      <c r="AL322" s="148" t="s">
        <v>232</v>
      </c>
      <c r="AM322" s="149" t="s">
        <v>232</v>
      </c>
      <c r="AO322" s="292"/>
      <c r="AP322" s="287"/>
      <c r="AQ322" s="293"/>
      <c r="AS322" s="286"/>
      <c r="AT322" s="287"/>
      <c r="AU322" s="288"/>
    </row>
    <row r="323" spans="1:47" x14ac:dyDescent="0.2">
      <c r="A323" s="268"/>
      <c r="B323" s="260" t="s">
        <v>245</v>
      </c>
      <c r="C323" s="137">
        <v>79815.317999999999</v>
      </c>
      <c r="D323" s="152" t="s">
        <v>232</v>
      </c>
      <c r="E323" s="152">
        <v>38595</v>
      </c>
      <c r="F323" s="152" t="s">
        <v>233</v>
      </c>
      <c r="G323" s="152" t="s">
        <v>233</v>
      </c>
      <c r="H323" s="152" t="s">
        <v>232</v>
      </c>
      <c r="I323" s="152" t="s">
        <v>232</v>
      </c>
      <c r="J323" s="152">
        <v>118410.318</v>
      </c>
      <c r="K323" s="153" t="s">
        <v>232</v>
      </c>
      <c r="M323" s="268"/>
      <c r="N323" s="260" t="s">
        <v>245</v>
      </c>
      <c r="O323" s="276">
        <v>262849.21999999997</v>
      </c>
      <c r="Q323" s="268"/>
      <c r="R323" s="260" t="s">
        <v>245</v>
      </c>
      <c r="S323" s="261">
        <v>5</v>
      </c>
      <c r="T323" s="263">
        <v>5</v>
      </c>
      <c r="U323" s="259"/>
      <c r="V323" s="268"/>
      <c r="W323" s="260" t="s">
        <v>245</v>
      </c>
      <c r="X323" s="277" t="s">
        <v>232</v>
      </c>
      <c r="Y323" s="136">
        <v>90.2</v>
      </c>
      <c r="Z323" s="131" t="s">
        <v>232</v>
      </c>
      <c r="AA323" s="282"/>
      <c r="AB323" s="268"/>
      <c r="AC323" s="260" t="s">
        <v>245</v>
      </c>
      <c r="AD323" s="154">
        <v>1.0081100000000001</v>
      </c>
      <c r="AE323" s="155" t="s">
        <v>232</v>
      </c>
      <c r="AF323" s="155">
        <v>25.378</v>
      </c>
      <c r="AG323" s="155" t="s">
        <v>232</v>
      </c>
      <c r="AH323" s="155">
        <v>1.2389600000000001</v>
      </c>
      <c r="AI323" s="155" t="s">
        <v>232</v>
      </c>
      <c r="AJ323" s="155" t="s">
        <v>232</v>
      </c>
      <c r="AK323" s="155" t="s">
        <v>232</v>
      </c>
      <c r="AL323" s="155" t="s">
        <v>232</v>
      </c>
      <c r="AM323" s="156" t="s">
        <v>232</v>
      </c>
      <c r="AO323" s="292"/>
      <c r="AP323" s="287"/>
      <c r="AQ323" s="293"/>
      <c r="AS323" s="286"/>
      <c r="AT323" s="287"/>
      <c r="AU323" s="288"/>
    </row>
    <row r="324" spans="1:47" x14ac:dyDescent="0.2">
      <c r="A324" s="268"/>
      <c r="B324" s="269" t="s">
        <v>240</v>
      </c>
      <c r="C324" s="140">
        <v>79052.510219999996</v>
      </c>
      <c r="D324" s="141" t="s">
        <v>232</v>
      </c>
      <c r="E324" s="141">
        <v>33451.887320000002</v>
      </c>
      <c r="F324" s="141" t="s">
        <v>233</v>
      </c>
      <c r="G324" s="141" t="s">
        <v>233</v>
      </c>
      <c r="H324" s="141" t="s">
        <v>232</v>
      </c>
      <c r="I324" s="141" t="s">
        <v>232</v>
      </c>
      <c r="J324" s="141">
        <v>112504.39754000001</v>
      </c>
      <c r="K324" s="142" t="s">
        <v>232</v>
      </c>
      <c r="M324" s="268"/>
      <c r="N324" s="269" t="s">
        <v>240</v>
      </c>
      <c r="O324" s="272">
        <v>266504.21999999997</v>
      </c>
      <c r="Q324" s="268"/>
      <c r="R324" s="269" t="s">
        <v>240</v>
      </c>
      <c r="S324" s="273">
        <v>5</v>
      </c>
      <c r="T324" s="146">
        <v>5</v>
      </c>
      <c r="U324" s="259"/>
      <c r="V324" s="268"/>
      <c r="W324" s="269" t="s">
        <v>240</v>
      </c>
      <c r="X324" s="273" t="s">
        <v>232</v>
      </c>
      <c r="Y324" s="150" t="s">
        <v>232</v>
      </c>
      <c r="Z324" s="146" t="s">
        <v>232</v>
      </c>
      <c r="AA324" s="282"/>
      <c r="AB324" s="268"/>
      <c r="AC324" s="269" t="s">
        <v>240</v>
      </c>
      <c r="AD324" s="147">
        <v>1.0069900000000001</v>
      </c>
      <c r="AE324" s="148" t="s">
        <v>232</v>
      </c>
      <c r="AF324" s="148">
        <v>25.334</v>
      </c>
      <c r="AG324" s="148" t="s">
        <v>232</v>
      </c>
      <c r="AH324" s="148">
        <v>1.2370699999999999</v>
      </c>
      <c r="AI324" s="148" t="s">
        <v>232</v>
      </c>
      <c r="AJ324" s="148" t="s">
        <v>232</v>
      </c>
      <c r="AK324" s="148" t="s">
        <v>232</v>
      </c>
      <c r="AL324" s="148" t="s">
        <v>232</v>
      </c>
      <c r="AM324" s="149" t="s">
        <v>232</v>
      </c>
      <c r="AO324" s="292"/>
      <c r="AP324" s="287"/>
      <c r="AQ324" s="293"/>
      <c r="AS324" s="286"/>
      <c r="AT324" s="287"/>
      <c r="AU324" s="288"/>
    </row>
    <row r="325" spans="1:47" x14ac:dyDescent="0.2">
      <c r="A325" s="268"/>
      <c r="B325" s="260" t="s">
        <v>244</v>
      </c>
      <c r="C325" s="137">
        <v>78249.3</v>
      </c>
      <c r="D325" s="152" t="s">
        <v>232</v>
      </c>
      <c r="E325" s="152">
        <v>32977.5</v>
      </c>
      <c r="F325" s="152" t="s">
        <v>233</v>
      </c>
      <c r="G325" s="152" t="s">
        <v>233</v>
      </c>
      <c r="H325" s="152" t="s">
        <v>232</v>
      </c>
      <c r="I325" s="152" t="s">
        <v>232</v>
      </c>
      <c r="J325" s="152">
        <v>111226.8</v>
      </c>
      <c r="K325" s="153" t="s">
        <v>232</v>
      </c>
      <c r="M325" s="268"/>
      <c r="N325" s="260" t="s">
        <v>244</v>
      </c>
      <c r="O325" s="276">
        <v>269732.39</v>
      </c>
      <c r="Q325" s="268"/>
      <c r="R325" s="260" t="s">
        <v>244</v>
      </c>
      <c r="S325" s="261">
        <v>5</v>
      </c>
      <c r="T325" s="263">
        <v>5</v>
      </c>
      <c r="U325" s="259"/>
      <c r="V325" s="268"/>
      <c r="W325" s="260" t="s">
        <v>244</v>
      </c>
      <c r="X325" s="277" t="s">
        <v>232</v>
      </c>
      <c r="Y325" s="136" t="s">
        <v>232</v>
      </c>
      <c r="Z325" s="131" t="s">
        <v>232</v>
      </c>
      <c r="AA325" s="282"/>
      <c r="AB325" s="268"/>
      <c r="AC325" s="260" t="s">
        <v>244</v>
      </c>
      <c r="AD325" s="154">
        <v>1.0041100000000001</v>
      </c>
      <c r="AE325" s="155" t="s">
        <v>232</v>
      </c>
      <c r="AF325" s="155">
        <v>25.259</v>
      </c>
      <c r="AG325" s="155" t="s">
        <v>232</v>
      </c>
      <c r="AH325" s="155">
        <v>1.2341</v>
      </c>
      <c r="AI325" s="155" t="s">
        <v>232</v>
      </c>
      <c r="AJ325" s="155" t="s">
        <v>232</v>
      </c>
      <c r="AK325" s="155" t="s">
        <v>232</v>
      </c>
      <c r="AL325" s="155" t="s">
        <v>232</v>
      </c>
      <c r="AM325" s="156" t="s">
        <v>232</v>
      </c>
      <c r="AO325" s="292"/>
      <c r="AP325" s="287"/>
      <c r="AQ325" s="293"/>
      <c r="AS325" s="286"/>
      <c r="AT325" s="287"/>
      <c r="AU325" s="288"/>
    </row>
    <row r="326" spans="1:47" x14ac:dyDescent="0.2">
      <c r="A326" s="268"/>
      <c r="B326" s="269" t="s">
        <v>262</v>
      </c>
      <c r="C326" s="140">
        <v>90071.192999999999</v>
      </c>
      <c r="D326" s="141" t="s">
        <v>232</v>
      </c>
      <c r="E326" s="141">
        <v>37300</v>
      </c>
      <c r="F326" s="141" t="s">
        <v>233</v>
      </c>
      <c r="G326" s="141" t="s">
        <v>233</v>
      </c>
      <c r="H326" s="141" t="s">
        <v>232</v>
      </c>
      <c r="I326" s="141" t="s">
        <v>232</v>
      </c>
      <c r="J326" s="141">
        <v>127371.193</v>
      </c>
      <c r="K326" s="142" t="s">
        <v>232</v>
      </c>
      <c r="M326" s="268"/>
      <c r="N326" s="269" t="s">
        <v>262</v>
      </c>
      <c r="O326" s="272">
        <v>298801.7</v>
      </c>
      <c r="Q326" s="268"/>
      <c r="R326" s="269" t="s">
        <v>262</v>
      </c>
      <c r="S326" s="273">
        <v>5</v>
      </c>
      <c r="T326" s="146">
        <v>5</v>
      </c>
      <c r="U326" s="259"/>
      <c r="V326" s="268"/>
      <c r="W326" s="269" t="s">
        <v>262</v>
      </c>
      <c r="X326" s="273" t="s">
        <v>232</v>
      </c>
      <c r="Y326" s="150">
        <v>91.2</v>
      </c>
      <c r="Z326" s="146" t="s">
        <v>232</v>
      </c>
      <c r="AA326" s="282"/>
      <c r="AB326" s="268"/>
      <c r="AC326" s="269" t="s">
        <v>262</v>
      </c>
      <c r="AD326" s="147">
        <v>1.0024</v>
      </c>
      <c r="AE326" s="148" t="s">
        <v>232</v>
      </c>
      <c r="AF326" s="148">
        <v>25.241</v>
      </c>
      <c r="AG326" s="148" t="s">
        <v>232</v>
      </c>
      <c r="AH326" s="148">
        <v>1.23346</v>
      </c>
      <c r="AI326" s="148" t="s">
        <v>232</v>
      </c>
      <c r="AJ326" s="148" t="s">
        <v>232</v>
      </c>
      <c r="AK326" s="148" t="s">
        <v>232</v>
      </c>
      <c r="AL326" s="148" t="s">
        <v>232</v>
      </c>
      <c r="AM326" s="149" t="s">
        <v>232</v>
      </c>
      <c r="AO326" s="292"/>
      <c r="AP326" s="287"/>
      <c r="AQ326" s="293"/>
      <c r="AS326" s="286"/>
      <c r="AT326" s="287"/>
      <c r="AU326" s="288"/>
    </row>
    <row r="327" spans="1:47" x14ac:dyDescent="0.2">
      <c r="A327" s="268"/>
      <c r="B327" s="260" t="s">
        <v>263</v>
      </c>
      <c r="C327" s="137">
        <v>98301.168999999994</v>
      </c>
      <c r="D327" s="152" t="s">
        <v>232</v>
      </c>
      <c r="E327" s="152">
        <v>39770</v>
      </c>
      <c r="F327" s="152" t="s">
        <v>233</v>
      </c>
      <c r="G327" s="152" t="s">
        <v>233</v>
      </c>
      <c r="H327" s="152" t="s">
        <v>232</v>
      </c>
      <c r="I327" s="152" t="s">
        <v>232</v>
      </c>
      <c r="J327" s="152">
        <v>138071.16899999999</v>
      </c>
      <c r="K327" s="153" t="s">
        <v>232</v>
      </c>
      <c r="M327" s="268"/>
      <c r="N327" s="260" t="s">
        <v>263</v>
      </c>
      <c r="O327" s="276">
        <v>317845.96999999997</v>
      </c>
      <c r="Q327" s="268"/>
      <c r="R327" s="260" t="s">
        <v>263</v>
      </c>
      <c r="S327" s="261">
        <v>5</v>
      </c>
      <c r="T327" s="263">
        <v>5</v>
      </c>
      <c r="U327" s="259"/>
      <c r="V327" s="268"/>
      <c r="W327" s="260" t="s">
        <v>263</v>
      </c>
      <c r="X327" s="277" t="s">
        <v>232</v>
      </c>
      <c r="Y327" s="136" t="s">
        <v>232</v>
      </c>
      <c r="Z327" s="131" t="s">
        <v>232</v>
      </c>
      <c r="AA327" s="282"/>
      <c r="AB327" s="268"/>
      <c r="AC327" s="260" t="s">
        <v>263</v>
      </c>
      <c r="AD327" s="154">
        <v>1.0010399999999999</v>
      </c>
      <c r="AE327" s="155" t="s">
        <v>232</v>
      </c>
      <c r="AF327" s="155">
        <v>25.216999999999999</v>
      </c>
      <c r="AG327" s="155" t="s">
        <v>232</v>
      </c>
      <c r="AH327" s="155">
        <v>1.23325</v>
      </c>
      <c r="AI327" s="155" t="s">
        <v>232</v>
      </c>
      <c r="AJ327" s="155" t="s">
        <v>232</v>
      </c>
      <c r="AK327" s="155" t="s">
        <v>232</v>
      </c>
      <c r="AL327" s="155" t="s">
        <v>232</v>
      </c>
      <c r="AM327" s="156" t="s">
        <v>232</v>
      </c>
      <c r="AO327" s="292"/>
      <c r="AP327" s="287"/>
      <c r="AQ327" s="293"/>
      <c r="AS327" s="286"/>
      <c r="AT327" s="287"/>
      <c r="AU327" s="288"/>
    </row>
    <row r="328" spans="1:47" x14ac:dyDescent="0.2">
      <c r="A328" s="268"/>
      <c r="B328" s="269" t="s">
        <v>264</v>
      </c>
      <c r="C328" s="140">
        <v>100991.88</v>
      </c>
      <c r="D328" s="141" t="s">
        <v>232</v>
      </c>
      <c r="E328" s="141">
        <v>41005</v>
      </c>
      <c r="F328" s="141" t="s">
        <v>233</v>
      </c>
      <c r="G328" s="141" t="s">
        <v>233</v>
      </c>
      <c r="H328" s="141" t="s">
        <v>232</v>
      </c>
      <c r="I328" s="141" t="s">
        <v>232</v>
      </c>
      <c r="J328" s="141">
        <v>141996.88</v>
      </c>
      <c r="K328" s="142" t="s">
        <v>232</v>
      </c>
      <c r="M328" s="268"/>
      <c r="N328" s="269" t="s">
        <v>264</v>
      </c>
      <c r="O328" s="272">
        <v>316783.01</v>
      </c>
      <c r="Q328" s="268"/>
      <c r="R328" s="269" t="s">
        <v>264</v>
      </c>
      <c r="S328" s="273">
        <v>5</v>
      </c>
      <c r="T328" s="146">
        <v>5</v>
      </c>
      <c r="U328" s="259"/>
      <c r="V328" s="268"/>
      <c r="W328" s="269" t="s">
        <v>264</v>
      </c>
      <c r="X328" s="273" t="s">
        <v>232</v>
      </c>
      <c r="Y328" s="150">
        <v>92.224999999999994</v>
      </c>
      <c r="Z328" s="146" t="s">
        <v>232</v>
      </c>
      <c r="AA328" s="282"/>
      <c r="AB328" s="268"/>
      <c r="AC328" s="269" t="s">
        <v>264</v>
      </c>
      <c r="AD328" s="147">
        <v>1.00465</v>
      </c>
      <c r="AE328" s="148" t="s">
        <v>232</v>
      </c>
      <c r="AF328" s="148">
        <v>25.327000000000002</v>
      </c>
      <c r="AG328" s="148" t="s">
        <v>232</v>
      </c>
      <c r="AH328" s="148">
        <v>1.23628</v>
      </c>
      <c r="AI328" s="148" t="s">
        <v>232</v>
      </c>
      <c r="AJ328" s="148" t="s">
        <v>232</v>
      </c>
      <c r="AK328" s="148" t="s">
        <v>232</v>
      </c>
      <c r="AL328" s="148" t="s">
        <v>232</v>
      </c>
      <c r="AM328" s="149" t="s">
        <v>232</v>
      </c>
      <c r="AO328" s="292"/>
      <c r="AP328" s="287"/>
      <c r="AQ328" s="293"/>
      <c r="AS328" s="286"/>
      <c r="AT328" s="287"/>
      <c r="AU328" s="288"/>
    </row>
    <row r="329" spans="1:47" x14ac:dyDescent="0.2">
      <c r="A329" s="268"/>
      <c r="B329" s="260" t="s">
        <v>265</v>
      </c>
      <c r="C329" s="137">
        <v>97727.19</v>
      </c>
      <c r="D329" s="152" t="s">
        <v>232</v>
      </c>
      <c r="E329" s="152">
        <v>39770</v>
      </c>
      <c r="F329" s="152" t="s">
        <v>233</v>
      </c>
      <c r="G329" s="152" t="s">
        <v>233</v>
      </c>
      <c r="H329" s="152" t="s">
        <v>232</v>
      </c>
      <c r="I329" s="152" t="s">
        <v>232</v>
      </c>
      <c r="J329" s="152">
        <v>137497.19</v>
      </c>
      <c r="K329" s="153" t="s">
        <v>232</v>
      </c>
      <c r="M329" s="268"/>
      <c r="N329" s="260" t="s">
        <v>265</v>
      </c>
      <c r="O329" s="276">
        <v>289996.40000000002</v>
      </c>
      <c r="Q329" s="268"/>
      <c r="R329" s="260" t="s">
        <v>265</v>
      </c>
      <c r="S329" s="261">
        <v>5</v>
      </c>
      <c r="T329" s="263">
        <v>5</v>
      </c>
      <c r="U329" s="259"/>
      <c r="V329" s="268"/>
      <c r="W329" s="260" t="s">
        <v>265</v>
      </c>
      <c r="X329" s="277" t="s">
        <v>232</v>
      </c>
      <c r="Y329" s="136" t="s">
        <v>232</v>
      </c>
      <c r="Z329" s="131" t="s">
        <v>232</v>
      </c>
      <c r="AA329" s="282"/>
      <c r="AB329" s="268"/>
      <c r="AC329" s="260" t="s">
        <v>265</v>
      </c>
      <c r="AD329" s="154">
        <v>1.00701</v>
      </c>
      <c r="AE329" s="155" t="s">
        <v>232</v>
      </c>
      <c r="AF329" s="155">
        <v>25.437999999999999</v>
      </c>
      <c r="AG329" s="155" t="s">
        <v>232</v>
      </c>
      <c r="AH329" s="155">
        <v>1.24047</v>
      </c>
      <c r="AI329" s="155" t="s">
        <v>232</v>
      </c>
      <c r="AJ329" s="155" t="s">
        <v>232</v>
      </c>
      <c r="AK329" s="155" t="s">
        <v>232</v>
      </c>
      <c r="AL329" s="155" t="s">
        <v>232</v>
      </c>
      <c r="AM329" s="156" t="s">
        <v>232</v>
      </c>
      <c r="AO329" s="292"/>
      <c r="AP329" s="287"/>
      <c r="AQ329" s="293"/>
      <c r="AS329" s="286"/>
      <c r="AT329" s="287"/>
      <c r="AU329" s="288"/>
    </row>
    <row r="330" spans="1:47" x14ac:dyDescent="0.2">
      <c r="A330" s="268"/>
      <c r="B330" s="269" t="s">
        <v>266</v>
      </c>
      <c r="C330" s="140">
        <v>96222.822899999999</v>
      </c>
      <c r="D330" s="141" t="s">
        <v>232</v>
      </c>
      <c r="E330" s="141">
        <v>39384.680609999996</v>
      </c>
      <c r="F330" s="141" t="s">
        <v>233</v>
      </c>
      <c r="G330" s="141">
        <v>60485.319000000003</v>
      </c>
      <c r="H330" s="141" t="s">
        <v>232</v>
      </c>
      <c r="I330" s="141" t="s">
        <v>232</v>
      </c>
      <c r="J330" s="141">
        <v>196092.82251000003</v>
      </c>
      <c r="K330" s="142" t="s">
        <v>232</v>
      </c>
      <c r="M330" s="268"/>
      <c r="N330" s="269" t="s">
        <v>266</v>
      </c>
      <c r="O330" s="272">
        <v>271005.76</v>
      </c>
      <c r="Q330" s="268"/>
      <c r="R330" s="269" t="s">
        <v>266</v>
      </c>
      <c r="S330" s="273">
        <v>5</v>
      </c>
      <c r="T330" s="146">
        <v>5</v>
      </c>
      <c r="U330" s="259"/>
      <c r="V330" s="268"/>
      <c r="W330" s="269" t="s">
        <v>266</v>
      </c>
      <c r="X330" s="273" t="s">
        <v>232</v>
      </c>
      <c r="Y330" s="150" t="s">
        <v>232</v>
      </c>
      <c r="Z330" s="146" t="s">
        <v>232</v>
      </c>
      <c r="AA330" s="282"/>
      <c r="AB330" s="268"/>
      <c r="AC330" s="269" t="s">
        <v>266</v>
      </c>
      <c r="AD330" s="147">
        <v>1.0091399999999999</v>
      </c>
      <c r="AE330" s="148" t="s">
        <v>232</v>
      </c>
      <c r="AF330" s="148">
        <v>25.483000000000001</v>
      </c>
      <c r="AG330" s="148" t="s">
        <v>232</v>
      </c>
      <c r="AH330" s="148">
        <v>1.24318</v>
      </c>
      <c r="AI330" s="148" t="s">
        <v>232</v>
      </c>
      <c r="AJ330" s="148" t="s">
        <v>232</v>
      </c>
      <c r="AK330" s="148" t="s">
        <v>232</v>
      </c>
      <c r="AL330" s="148" t="s">
        <v>232</v>
      </c>
      <c r="AM330" s="149" t="s">
        <v>232</v>
      </c>
      <c r="AO330" s="292"/>
      <c r="AP330" s="287"/>
      <c r="AQ330" s="293"/>
      <c r="AS330" s="286"/>
      <c r="AT330" s="287"/>
      <c r="AU330" s="288"/>
    </row>
    <row r="331" spans="1:47" x14ac:dyDescent="0.2">
      <c r="A331" s="268">
        <v>1908</v>
      </c>
      <c r="B331" s="260" t="s">
        <v>258</v>
      </c>
      <c r="C331" s="137">
        <v>95310.558999999994</v>
      </c>
      <c r="D331" s="152" t="s">
        <v>232</v>
      </c>
      <c r="E331" s="152">
        <v>38535</v>
      </c>
      <c r="F331" s="152" t="s">
        <v>233</v>
      </c>
      <c r="G331" s="152" t="s">
        <v>233</v>
      </c>
      <c r="H331" s="152" t="s">
        <v>232</v>
      </c>
      <c r="I331" s="152" t="s">
        <v>232</v>
      </c>
      <c r="J331" s="152">
        <v>133845.55900000001</v>
      </c>
      <c r="K331" s="153" t="s">
        <v>232</v>
      </c>
      <c r="M331" s="268">
        <v>1908</v>
      </c>
      <c r="N331" s="260" t="s">
        <v>258</v>
      </c>
      <c r="O331" s="276">
        <v>258613.65</v>
      </c>
      <c r="Q331" s="268">
        <v>1907</v>
      </c>
      <c r="R331" s="260" t="s">
        <v>258</v>
      </c>
      <c r="S331" s="261">
        <v>5</v>
      </c>
      <c r="T331" s="263">
        <v>5</v>
      </c>
      <c r="U331" s="259"/>
      <c r="V331" s="268">
        <v>1910</v>
      </c>
      <c r="W331" s="260" t="s">
        <v>258</v>
      </c>
      <c r="X331" s="277" t="s">
        <v>232</v>
      </c>
      <c r="Y331" s="136" t="s">
        <v>232</v>
      </c>
      <c r="Z331" s="131" t="s">
        <v>232</v>
      </c>
      <c r="AA331" s="282"/>
      <c r="AB331" s="268">
        <v>1907</v>
      </c>
      <c r="AC331" s="260" t="s">
        <v>258</v>
      </c>
      <c r="AD331" s="154">
        <v>1.0062</v>
      </c>
      <c r="AE331" s="155" t="s">
        <v>232</v>
      </c>
      <c r="AF331" s="155">
        <v>25.396999999999998</v>
      </c>
      <c r="AG331" s="155" t="s">
        <v>232</v>
      </c>
      <c r="AH331" s="155">
        <v>1.23692</v>
      </c>
      <c r="AI331" s="155" t="s">
        <v>232</v>
      </c>
      <c r="AJ331" s="155" t="s">
        <v>232</v>
      </c>
      <c r="AK331" s="155" t="s">
        <v>232</v>
      </c>
      <c r="AL331" s="155" t="s">
        <v>232</v>
      </c>
      <c r="AM331" s="156" t="s">
        <v>232</v>
      </c>
      <c r="AO331" s="292"/>
      <c r="AP331" s="287"/>
      <c r="AQ331" s="293"/>
      <c r="AS331" s="286"/>
      <c r="AT331" s="287"/>
      <c r="AU331" s="288"/>
    </row>
    <row r="332" spans="1:47" x14ac:dyDescent="0.2">
      <c r="A332" s="268"/>
      <c r="B332" s="269" t="s">
        <v>260</v>
      </c>
      <c r="C332" s="140">
        <v>94364.42</v>
      </c>
      <c r="D332" s="141" t="s">
        <v>232</v>
      </c>
      <c r="E332" s="141">
        <v>38535</v>
      </c>
      <c r="F332" s="141" t="s">
        <v>233</v>
      </c>
      <c r="G332" s="141" t="s">
        <v>233</v>
      </c>
      <c r="H332" s="141" t="s">
        <v>232</v>
      </c>
      <c r="I332" s="141" t="s">
        <v>232</v>
      </c>
      <c r="J332" s="141">
        <v>132899.42000000001</v>
      </c>
      <c r="K332" s="142" t="s">
        <v>232</v>
      </c>
      <c r="M332" s="268"/>
      <c r="N332" s="269" t="s">
        <v>260</v>
      </c>
      <c r="O332" s="272">
        <v>257201.41</v>
      </c>
      <c r="Q332" s="268"/>
      <c r="R332" s="269" t="s">
        <v>260</v>
      </c>
      <c r="S332" s="273">
        <v>5</v>
      </c>
      <c r="T332" s="146">
        <v>5</v>
      </c>
      <c r="U332" s="259"/>
      <c r="V332" s="268"/>
      <c r="W332" s="269" t="s">
        <v>260</v>
      </c>
      <c r="X332" s="273" t="s">
        <v>232</v>
      </c>
      <c r="Y332" s="150">
        <v>93.4</v>
      </c>
      <c r="Z332" s="146" t="s">
        <v>232</v>
      </c>
      <c r="AA332" s="282"/>
      <c r="AB332" s="268"/>
      <c r="AC332" s="269" t="s">
        <v>260</v>
      </c>
      <c r="AD332" s="147">
        <v>1.0031000000000001</v>
      </c>
      <c r="AE332" s="148" t="s">
        <v>232</v>
      </c>
      <c r="AF332" s="148">
        <v>25.352</v>
      </c>
      <c r="AG332" s="148" t="s">
        <v>232</v>
      </c>
      <c r="AH332" s="148">
        <v>1.236</v>
      </c>
      <c r="AI332" s="148" t="s">
        <v>232</v>
      </c>
      <c r="AJ332" s="148" t="s">
        <v>232</v>
      </c>
      <c r="AK332" s="148" t="s">
        <v>232</v>
      </c>
      <c r="AL332" s="148" t="s">
        <v>232</v>
      </c>
      <c r="AM332" s="149" t="s">
        <v>232</v>
      </c>
      <c r="AO332" s="292"/>
      <c r="AP332" s="287"/>
      <c r="AQ332" s="293"/>
      <c r="AS332" s="286"/>
      <c r="AT332" s="287"/>
      <c r="AU332" s="288"/>
    </row>
    <row r="333" spans="1:47" x14ac:dyDescent="0.2">
      <c r="A333" s="268"/>
      <c r="B333" s="260" t="s">
        <v>241</v>
      </c>
      <c r="C333" s="137">
        <v>92742.053</v>
      </c>
      <c r="D333" s="152" t="s">
        <v>232</v>
      </c>
      <c r="E333" s="152">
        <v>38535</v>
      </c>
      <c r="F333" s="152" t="s">
        <v>233</v>
      </c>
      <c r="G333" s="152" t="s">
        <v>233</v>
      </c>
      <c r="H333" s="152" t="s">
        <v>232</v>
      </c>
      <c r="I333" s="152" t="s">
        <v>232</v>
      </c>
      <c r="J333" s="152">
        <v>131277.05300000001</v>
      </c>
      <c r="K333" s="153" t="s">
        <v>232</v>
      </c>
      <c r="M333" s="268"/>
      <c r="N333" s="260" t="s">
        <v>241</v>
      </c>
      <c r="O333" s="276">
        <v>261813.14</v>
      </c>
      <c r="Q333" s="268"/>
      <c r="R333" s="260" t="s">
        <v>241</v>
      </c>
      <c r="S333" s="261">
        <v>5</v>
      </c>
      <c r="T333" s="263">
        <v>5</v>
      </c>
      <c r="U333" s="259"/>
      <c r="V333" s="268"/>
      <c r="W333" s="260" t="s">
        <v>241</v>
      </c>
      <c r="X333" s="277" t="s">
        <v>232</v>
      </c>
      <c r="Y333" s="136" t="s">
        <v>232</v>
      </c>
      <c r="Z333" s="131" t="s">
        <v>232</v>
      </c>
      <c r="AA333" s="282"/>
      <c r="AB333" s="268"/>
      <c r="AC333" s="260" t="s">
        <v>241</v>
      </c>
      <c r="AD333" s="154">
        <v>1.00735</v>
      </c>
      <c r="AE333" s="155" t="s">
        <v>232</v>
      </c>
      <c r="AF333" s="155">
        <v>25.483000000000001</v>
      </c>
      <c r="AG333" s="155" t="s">
        <v>232</v>
      </c>
      <c r="AH333" s="155">
        <v>1.2418400000000001</v>
      </c>
      <c r="AI333" s="155" t="s">
        <v>232</v>
      </c>
      <c r="AJ333" s="155" t="s">
        <v>232</v>
      </c>
      <c r="AK333" s="155" t="s">
        <v>232</v>
      </c>
      <c r="AL333" s="155" t="s">
        <v>232</v>
      </c>
      <c r="AM333" s="156" t="s">
        <v>232</v>
      </c>
      <c r="AO333" s="292"/>
      <c r="AP333" s="287"/>
      <c r="AQ333" s="293"/>
      <c r="AS333" s="286"/>
      <c r="AT333" s="287"/>
      <c r="AU333" s="288"/>
    </row>
    <row r="334" spans="1:47" x14ac:dyDescent="0.2">
      <c r="A334" s="268"/>
      <c r="B334" s="269" t="s">
        <v>261</v>
      </c>
      <c r="C334" s="140">
        <v>91834.914000000004</v>
      </c>
      <c r="D334" s="141" t="s">
        <v>232</v>
      </c>
      <c r="E334" s="141">
        <v>37854</v>
      </c>
      <c r="F334" s="141" t="s">
        <v>233</v>
      </c>
      <c r="G334" s="141" t="s">
        <v>233</v>
      </c>
      <c r="H334" s="141" t="s">
        <v>232</v>
      </c>
      <c r="I334" s="141" t="s">
        <v>232</v>
      </c>
      <c r="J334" s="141">
        <v>129688.914</v>
      </c>
      <c r="K334" s="142" t="s">
        <v>232</v>
      </c>
      <c r="M334" s="268"/>
      <c r="N334" s="269" t="s">
        <v>261</v>
      </c>
      <c r="O334" s="272">
        <v>254728.41</v>
      </c>
      <c r="Q334" s="268"/>
      <c r="R334" s="269" t="s">
        <v>261</v>
      </c>
      <c r="S334" s="273">
        <v>5</v>
      </c>
      <c r="T334" s="146">
        <v>5</v>
      </c>
      <c r="U334" s="259"/>
      <c r="V334" s="268"/>
      <c r="W334" s="269" t="s">
        <v>261</v>
      </c>
      <c r="X334" s="273" t="s">
        <v>232</v>
      </c>
      <c r="Y334" s="150" t="s">
        <v>232</v>
      </c>
      <c r="Z334" s="146" t="s">
        <v>232</v>
      </c>
      <c r="AA334" s="282"/>
      <c r="AB334" s="268"/>
      <c r="AC334" s="269" t="s">
        <v>261</v>
      </c>
      <c r="AD334" s="147">
        <v>1.00423</v>
      </c>
      <c r="AE334" s="148" t="s">
        <v>232</v>
      </c>
      <c r="AF334" s="148">
        <v>25.274000000000001</v>
      </c>
      <c r="AG334" s="148" t="s">
        <v>232</v>
      </c>
      <c r="AH334" s="148">
        <v>1.23539</v>
      </c>
      <c r="AI334" s="148" t="s">
        <v>232</v>
      </c>
      <c r="AJ334" s="148" t="s">
        <v>232</v>
      </c>
      <c r="AK334" s="148" t="s">
        <v>232</v>
      </c>
      <c r="AL334" s="148" t="s">
        <v>232</v>
      </c>
      <c r="AM334" s="149" t="s">
        <v>232</v>
      </c>
      <c r="AO334" s="292"/>
      <c r="AP334" s="287"/>
      <c r="AQ334" s="293"/>
      <c r="AS334" s="286"/>
      <c r="AT334" s="287"/>
      <c r="AU334" s="288"/>
    </row>
    <row r="335" spans="1:47" x14ac:dyDescent="0.2">
      <c r="A335" s="268"/>
      <c r="B335" s="260" t="s">
        <v>245</v>
      </c>
      <c r="C335" s="137">
        <v>90670.960999999996</v>
      </c>
      <c r="D335" s="152" t="s">
        <v>232</v>
      </c>
      <c r="E335" s="152">
        <v>37854</v>
      </c>
      <c r="F335" s="152" t="s">
        <v>233</v>
      </c>
      <c r="G335" s="152" t="s">
        <v>233</v>
      </c>
      <c r="H335" s="152" t="s">
        <v>232</v>
      </c>
      <c r="I335" s="152" t="s">
        <v>232</v>
      </c>
      <c r="J335" s="152">
        <v>128524.961</v>
      </c>
      <c r="K335" s="153" t="s">
        <v>232</v>
      </c>
      <c r="M335" s="268"/>
      <c r="N335" s="260" t="s">
        <v>245</v>
      </c>
      <c r="O335" s="276">
        <v>253731.8</v>
      </c>
      <c r="Q335" s="268"/>
      <c r="R335" s="260" t="s">
        <v>245</v>
      </c>
      <c r="S335" s="261">
        <v>5</v>
      </c>
      <c r="T335" s="263">
        <v>5</v>
      </c>
      <c r="U335" s="259"/>
      <c r="V335" s="268"/>
      <c r="W335" s="260" t="s">
        <v>245</v>
      </c>
      <c r="X335" s="277" t="s">
        <v>232</v>
      </c>
      <c r="Y335" s="136" t="s">
        <v>232</v>
      </c>
      <c r="Z335" s="131" t="s">
        <v>232</v>
      </c>
      <c r="AA335" s="282"/>
      <c r="AB335" s="268"/>
      <c r="AC335" s="260" t="s">
        <v>245</v>
      </c>
      <c r="AD335" s="154">
        <v>1.0065200000000001</v>
      </c>
      <c r="AE335" s="155" t="s">
        <v>232</v>
      </c>
      <c r="AF335" s="155">
        <v>25.297999999999998</v>
      </c>
      <c r="AG335" s="155" t="s">
        <v>232</v>
      </c>
      <c r="AH335" s="155">
        <v>1.2372700000000001</v>
      </c>
      <c r="AI335" s="155" t="s">
        <v>232</v>
      </c>
      <c r="AJ335" s="155" t="s">
        <v>232</v>
      </c>
      <c r="AK335" s="155" t="s">
        <v>232</v>
      </c>
      <c r="AL335" s="155" t="s">
        <v>232</v>
      </c>
      <c r="AM335" s="156" t="s">
        <v>232</v>
      </c>
      <c r="AO335" s="292"/>
      <c r="AP335" s="287"/>
      <c r="AQ335" s="293"/>
      <c r="AS335" s="286"/>
      <c r="AT335" s="287"/>
      <c r="AU335" s="288"/>
    </row>
    <row r="336" spans="1:47" x14ac:dyDescent="0.2">
      <c r="A336" s="268"/>
      <c r="B336" s="269" t="s">
        <v>240</v>
      </c>
      <c r="C336" s="140">
        <v>79052.510219999996</v>
      </c>
      <c r="D336" s="141" t="s">
        <v>232</v>
      </c>
      <c r="E336" s="141">
        <v>33451.887320000002</v>
      </c>
      <c r="F336" s="141" t="s">
        <v>233</v>
      </c>
      <c r="G336" s="141" t="s">
        <v>233</v>
      </c>
      <c r="H336" s="141" t="s">
        <v>232</v>
      </c>
      <c r="I336" s="141" t="s">
        <v>232</v>
      </c>
      <c r="J336" s="141">
        <v>112504.39754000001</v>
      </c>
      <c r="K336" s="142" t="s">
        <v>232</v>
      </c>
      <c r="M336" s="268"/>
      <c r="N336" s="269" t="s">
        <v>240</v>
      </c>
      <c r="O336" s="272">
        <v>242351.1</v>
      </c>
      <c r="Q336" s="268"/>
      <c r="R336" s="269" t="s">
        <v>240</v>
      </c>
      <c r="S336" s="273">
        <v>5</v>
      </c>
      <c r="T336" s="146">
        <v>5</v>
      </c>
      <c r="U336" s="259"/>
      <c r="V336" s="268"/>
      <c r="W336" s="269" t="s">
        <v>240</v>
      </c>
      <c r="X336" s="273" t="s">
        <v>232</v>
      </c>
      <c r="Y336" s="150" t="s">
        <v>232</v>
      </c>
      <c r="Z336" s="146" t="s">
        <v>232</v>
      </c>
      <c r="AA336" s="282"/>
      <c r="AB336" s="268"/>
      <c r="AC336" s="269" t="s">
        <v>240</v>
      </c>
      <c r="AD336" s="147">
        <v>1.00535</v>
      </c>
      <c r="AE336" s="148" t="s">
        <v>232</v>
      </c>
      <c r="AF336" s="148">
        <v>25.274999999999999</v>
      </c>
      <c r="AG336" s="148" t="s">
        <v>232</v>
      </c>
      <c r="AH336" s="148">
        <v>1.2358100000000001</v>
      </c>
      <c r="AI336" s="148" t="s">
        <v>232</v>
      </c>
      <c r="AJ336" s="148" t="s">
        <v>232</v>
      </c>
      <c r="AK336" s="148" t="s">
        <v>232</v>
      </c>
      <c r="AL336" s="148" t="s">
        <v>232</v>
      </c>
      <c r="AM336" s="149" t="s">
        <v>232</v>
      </c>
      <c r="AO336" s="292"/>
      <c r="AP336" s="287"/>
      <c r="AQ336" s="293"/>
      <c r="AS336" s="286"/>
      <c r="AT336" s="287"/>
      <c r="AU336" s="288"/>
    </row>
    <row r="337" spans="1:47" x14ac:dyDescent="0.2">
      <c r="A337" s="268"/>
      <c r="B337" s="260" t="s">
        <v>244</v>
      </c>
      <c r="C337" s="137">
        <v>87905.009000000005</v>
      </c>
      <c r="D337" s="152" t="s">
        <v>232</v>
      </c>
      <c r="E337" s="152">
        <v>37300</v>
      </c>
      <c r="F337" s="152" t="s">
        <v>233</v>
      </c>
      <c r="G337" s="152" t="s">
        <v>233</v>
      </c>
      <c r="H337" s="152" t="s">
        <v>232</v>
      </c>
      <c r="I337" s="152" t="s">
        <v>232</v>
      </c>
      <c r="J337" s="152">
        <v>125205.00900000001</v>
      </c>
      <c r="K337" s="153" t="s">
        <v>232</v>
      </c>
      <c r="M337" s="268"/>
      <c r="N337" s="260" t="s">
        <v>244</v>
      </c>
      <c r="O337" s="276">
        <v>251746.93</v>
      </c>
      <c r="Q337" s="268"/>
      <c r="R337" s="260" t="s">
        <v>244</v>
      </c>
      <c r="S337" s="261">
        <v>5</v>
      </c>
      <c r="T337" s="263">
        <v>5</v>
      </c>
      <c r="U337" s="259"/>
      <c r="V337" s="268"/>
      <c r="W337" s="260" t="s">
        <v>244</v>
      </c>
      <c r="X337" s="277" t="s">
        <v>232</v>
      </c>
      <c r="Y337" s="136" t="s">
        <v>232</v>
      </c>
      <c r="Z337" s="131" t="s">
        <v>232</v>
      </c>
      <c r="AA337" s="282"/>
      <c r="AB337" s="268"/>
      <c r="AC337" s="260" t="s">
        <v>244</v>
      </c>
      <c r="AD337" s="154">
        <v>1.00604</v>
      </c>
      <c r="AE337" s="155" t="s">
        <v>232</v>
      </c>
      <c r="AF337" s="155">
        <v>25.39</v>
      </c>
      <c r="AG337" s="155" t="s">
        <v>232</v>
      </c>
      <c r="AH337" s="155">
        <v>1.2358899999999999</v>
      </c>
      <c r="AI337" s="155" t="s">
        <v>232</v>
      </c>
      <c r="AJ337" s="155" t="s">
        <v>232</v>
      </c>
      <c r="AK337" s="155" t="s">
        <v>232</v>
      </c>
      <c r="AL337" s="155" t="s">
        <v>232</v>
      </c>
      <c r="AM337" s="156" t="s">
        <v>232</v>
      </c>
      <c r="AO337" s="292"/>
      <c r="AP337" s="287"/>
      <c r="AQ337" s="293"/>
      <c r="AS337" s="286"/>
      <c r="AT337" s="287"/>
      <c r="AU337" s="288"/>
    </row>
    <row r="338" spans="1:47" x14ac:dyDescent="0.2">
      <c r="A338" s="268"/>
      <c r="B338" s="269" t="s">
        <v>262</v>
      </c>
      <c r="C338" s="140">
        <v>89784.872000000003</v>
      </c>
      <c r="D338" s="141" t="s">
        <v>232</v>
      </c>
      <c r="E338" s="141">
        <v>37300</v>
      </c>
      <c r="F338" s="141" t="s">
        <v>233</v>
      </c>
      <c r="G338" s="141" t="s">
        <v>233</v>
      </c>
      <c r="H338" s="141" t="s">
        <v>232</v>
      </c>
      <c r="I338" s="141" t="s">
        <v>232</v>
      </c>
      <c r="J338" s="141">
        <v>127084.872</v>
      </c>
      <c r="K338" s="142" t="s">
        <v>232</v>
      </c>
      <c r="M338" s="268"/>
      <c r="N338" s="269" t="s">
        <v>262</v>
      </c>
      <c r="O338" s="272">
        <v>273700.40000000002</v>
      </c>
      <c r="Q338" s="268"/>
      <c r="R338" s="269" t="s">
        <v>262</v>
      </c>
      <c r="S338" s="273">
        <v>6</v>
      </c>
      <c r="T338" s="146">
        <v>6</v>
      </c>
      <c r="U338" s="259"/>
      <c r="V338" s="268"/>
      <c r="W338" s="269" t="s">
        <v>262</v>
      </c>
      <c r="X338" s="273" t="s">
        <v>232</v>
      </c>
      <c r="Y338" s="150" t="s">
        <v>232</v>
      </c>
      <c r="Z338" s="146" t="s">
        <v>232</v>
      </c>
      <c r="AA338" s="282"/>
      <c r="AB338" s="268"/>
      <c r="AC338" s="269" t="s">
        <v>262</v>
      </c>
      <c r="AD338" s="147">
        <v>1.0053700000000001</v>
      </c>
      <c r="AE338" s="148" t="s">
        <v>232</v>
      </c>
      <c r="AF338" s="148">
        <v>25.315000000000001</v>
      </c>
      <c r="AG338" s="148" t="s">
        <v>232</v>
      </c>
      <c r="AH338" s="148">
        <v>1.23451</v>
      </c>
      <c r="AI338" s="148" t="s">
        <v>232</v>
      </c>
      <c r="AJ338" s="148" t="s">
        <v>232</v>
      </c>
      <c r="AK338" s="148" t="s">
        <v>232</v>
      </c>
      <c r="AL338" s="148" t="s">
        <v>232</v>
      </c>
      <c r="AM338" s="149" t="s">
        <v>232</v>
      </c>
      <c r="AO338" s="292"/>
      <c r="AP338" s="287"/>
      <c r="AQ338" s="293"/>
      <c r="AS338" s="286"/>
      <c r="AT338" s="287"/>
      <c r="AU338" s="288"/>
    </row>
    <row r="339" spans="1:47" x14ac:dyDescent="0.2">
      <c r="A339" s="268"/>
      <c r="B339" s="260" t="s">
        <v>263</v>
      </c>
      <c r="C339" s="137">
        <v>90789.471000000005</v>
      </c>
      <c r="D339" s="152" t="s">
        <v>232</v>
      </c>
      <c r="E339" s="152">
        <v>37300</v>
      </c>
      <c r="F339" s="152" t="s">
        <v>233</v>
      </c>
      <c r="G339" s="152" t="s">
        <v>233</v>
      </c>
      <c r="H339" s="152" t="s">
        <v>232</v>
      </c>
      <c r="I339" s="152" t="s">
        <v>232</v>
      </c>
      <c r="J339" s="152">
        <v>128089.47100000001</v>
      </c>
      <c r="K339" s="153" t="s">
        <v>232</v>
      </c>
      <c r="M339" s="268"/>
      <c r="N339" s="260" t="s">
        <v>263</v>
      </c>
      <c r="O339" s="276">
        <v>283171.18</v>
      </c>
      <c r="Q339" s="268"/>
      <c r="R339" s="260" t="s">
        <v>263</v>
      </c>
      <c r="S339" s="261">
        <v>7</v>
      </c>
      <c r="T339" s="263">
        <v>7</v>
      </c>
      <c r="U339" s="259"/>
      <c r="V339" s="268"/>
      <c r="W339" s="260" t="s">
        <v>263</v>
      </c>
      <c r="X339" s="277" t="s">
        <v>232</v>
      </c>
      <c r="Y339" s="136" t="s">
        <v>232</v>
      </c>
      <c r="Z339" s="131" t="s">
        <v>232</v>
      </c>
      <c r="AA339" s="282"/>
      <c r="AB339" s="268"/>
      <c r="AC339" s="260" t="s">
        <v>263</v>
      </c>
      <c r="AD339" s="154">
        <v>1.00427</v>
      </c>
      <c r="AE339" s="155" t="s">
        <v>232</v>
      </c>
      <c r="AF339" s="155">
        <v>25.236000000000001</v>
      </c>
      <c r="AG339" s="155" t="s">
        <v>232</v>
      </c>
      <c r="AH339" s="155">
        <v>1.2333700000000001</v>
      </c>
      <c r="AI339" s="155" t="s">
        <v>232</v>
      </c>
      <c r="AJ339" s="155" t="s">
        <v>232</v>
      </c>
      <c r="AK339" s="155" t="s">
        <v>232</v>
      </c>
      <c r="AL339" s="155" t="s">
        <v>232</v>
      </c>
      <c r="AM339" s="156" t="s">
        <v>232</v>
      </c>
      <c r="AO339" s="292"/>
      <c r="AP339" s="287"/>
      <c r="AQ339" s="293"/>
      <c r="AS339" s="286"/>
      <c r="AT339" s="287"/>
      <c r="AU339" s="288"/>
    </row>
    <row r="340" spans="1:47" x14ac:dyDescent="0.2">
      <c r="A340" s="268"/>
      <c r="B340" s="269" t="s">
        <v>264</v>
      </c>
      <c r="C340" s="140">
        <v>89550.713000000003</v>
      </c>
      <c r="D340" s="141" t="s">
        <v>232</v>
      </c>
      <c r="E340" s="141">
        <v>37300</v>
      </c>
      <c r="F340" s="141" t="s">
        <v>233</v>
      </c>
      <c r="G340" s="141" t="s">
        <v>233</v>
      </c>
      <c r="H340" s="141" t="s">
        <v>232</v>
      </c>
      <c r="I340" s="141" t="s">
        <v>232</v>
      </c>
      <c r="J340" s="141">
        <v>126850.713</v>
      </c>
      <c r="K340" s="142" t="s">
        <v>232</v>
      </c>
      <c r="M340" s="268"/>
      <c r="N340" s="269" t="s">
        <v>264</v>
      </c>
      <c r="O340" s="272">
        <v>280689.87</v>
      </c>
      <c r="Q340" s="268"/>
      <c r="R340" s="269" t="s">
        <v>264</v>
      </c>
      <c r="S340" s="273">
        <v>8</v>
      </c>
      <c r="T340" s="146">
        <v>8.5</v>
      </c>
      <c r="U340" s="259"/>
      <c r="V340" s="268"/>
      <c r="W340" s="269" t="s">
        <v>264</v>
      </c>
      <c r="X340" s="273" t="s">
        <v>232</v>
      </c>
      <c r="Y340" s="150" t="s">
        <v>232</v>
      </c>
      <c r="Z340" s="146" t="s">
        <v>232</v>
      </c>
      <c r="AA340" s="282"/>
      <c r="AB340" s="268"/>
      <c r="AC340" s="269" t="s">
        <v>264</v>
      </c>
      <c r="AD340" s="147">
        <v>1.0108199999999998</v>
      </c>
      <c r="AE340" s="148" t="s">
        <v>232</v>
      </c>
      <c r="AF340" s="148">
        <v>25.395</v>
      </c>
      <c r="AG340" s="148" t="s">
        <v>232</v>
      </c>
      <c r="AH340" s="148">
        <v>1.2375100000000001</v>
      </c>
      <c r="AI340" s="148" t="s">
        <v>232</v>
      </c>
      <c r="AJ340" s="148" t="s">
        <v>232</v>
      </c>
      <c r="AK340" s="148" t="s">
        <v>232</v>
      </c>
      <c r="AL340" s="148" t="s">
        <v>232</v>
      </c>
      <c r="AM340" s="149" t="s">
        <v>232</v>
      </c>
      <c r="AO340" s="292"/>
      <c r="AP340" s="287"/>
      <c r="AQ340" s="293"/>
      <c r="AS340" s="286"/>
      <c r="AT340" s="287"/>
      <c r="AU340" s="288"/>
    </row>
    <row r="341" spans="1:47" x14ac:dyDescent="0.2">
      <c r="A341" s="268"/>
      <c r="B341" s="260" t="s">
        <v>265</v>
      </c>
      <c r="C341" s="137">
        <v>91612.497000000003</v>
      </c>
      <c r="D341" s="152" t="s">
        <v>232</v>
      </c>
      <c r="E341" s="152">
        <v>37300</v>
      </c>
      <c r="F341" s="152" t="s">
        <v>233</v>
      </c>
      <c r="G341" s="152" t="s">
        <v>233</v>
      </c>
      <c r="H341" s="152" t="s">
        <v>232</v>
      </c>
      <c r="I341" s="152" t="s">
        <v>232</v>
      </c>
      <c r="J341" s="152">
        <v>128912.497</v>
      </c>
      <c r="K341" s="153" t="s">
        <v>232</v>
      </c>
      <c r="M341" s="268"/>
      <c r="N341" s="260" t="s">
        <v>265</v>
      </c>
      <c r="O341" s="276">
        <v>274076.07</v>
      </c>
      <c r="Q341" s="268"/>
      <c r="R341" s="260" t="s">
        <v>265</v>
      </c>
      <c r="S341" s="261">
        <v>8</v>
      </c>
      <c r="T341" s="263">
        <v>8.5</v>
      </c>
      <c r="U341" s="259"/>
      <c r="V341" s="268"/>
      <c r="W341" s="260" t="s">
        <v>265</v>
      </c>
      <c r="X341" s="277" t="s">
        <v>232</v>
      </c>
      <c r="Y341" s="136" t="s">
        <v>232</v>
      </c>
      <c r="Z341" s="131" t="s">
        <v>232</v>
      </c>
      <c r="AA341" s="282"/>
      <c r="AB341" s="268"/>
      <c r="AC341" s="260" t="s">
        <v>265</v>
      </c>
      <c r="AD341" s="154">
        <v>1.0213099999999999</v>
      </c>
      <c r="AE341" s="155" t="s">
        <v>232</v>
      </c>
      <c r="AF341" s="155">
        <v>25.765999999999998</v>
      </c>
      <c r="AG341" s="155" t="s">
        <v>232</v>
      </c>
      <c r="AH341" s="155">
        <v>1.25556</v>
      </c>
      <c r="AI341" s="155" t="s">
        <v>232</v>
      </c>
      <c r="AJ341" s="155" t="s">
        <v>232</v>
      </c>
      <c r="AK341" s="155" t="s">
        <v>232</v>
      </c>
      <c r="AL341" s="155" t="s">
        <v>232</v>
      </c>
      <c r="AM341" s="156" t="s">
        <v>232</v>
      </c>
      <c r="AO341" s="292"/>
      <c r="AP341" s="287"/>
      <c r="AQ341" s="293"/>
      <c r="AS341" s="286"/>
      <c r="AT341" s="287"/>
      <c r="AU341" s="288"/>
    </row>
    <row r="342" spans="1:47" x14ac:dyDescent="0.2">
      <c r="A342" s="268"/>
      <c r="B342" s="269" t="s">
        <v>266</v>
      </c>
      <c r="C342" s="140">
        <v>90394.496209999998</v>
      </c>
      <c r="D342" s="141" t="s">
        <v>232</v>
      </c>
      <c r="E342" s="141">
        <v>33688.703700000005</v>
      </c>
      <c r="F342" s="141" t="s">
        <v>233</v>
      </c>
      <c r="G342" s="141">
        <v>35071.296000000002</v>
      </c>
      <c r="H342" s="141" t="s">
        <v>232</v>
      </c>
      <c r="I342" s="141" t="s">
        <v>232</v>
      </c>
      <c r="J342" s="141">
        <v>159154.49591</v>
      </c>
      <c r="K342" s="142" t="s">
        <v>232</v>
      </c>
      <c r="M342" s="268"/>
      <c r="N342" s="269" t="s">
        <v>266</v>
      </c>
      <c r="O342" s="272">
        <v>259063.7</v>
      </c>
      <c r="Q342" s="268"/>
      <c r="R342" s="269" t="s">
        <v>266</v>
      </c>
      <c r="S342" s="273">
        <v>7</v>
      </c>
      <c r="T342" s="146">
        <v>7.5</v>
      </c>
      <c r="U342" s="259"/>
      <c r="V342" s="268"/>
      <c r="W342" s="269" t="s">
        <v>266</v>
      </c>
      <c r="X342" s="273" t="s">
        <v>232</v>
      </c>
      <c r="Y342" s="150" t="s">
        <v>232</v>
      </c>
      <c r="Z342" s="146" t="s">
        <v>232</v>
      </c>
      <c r="AA342" s="282"/>
      <c r="AB342" s="268"/>
      <c r="AC342" s="269" t="s">
        <v>266</v>
      </c>
      <c r="AD342" s="147">
        <v>1.0197499999999999</v>
      </c>
      <c r="AE342" s="148" t="s">
        <v>232</v>
      </c>
      <c r="AF342" s="148">
        <v>25.620999999999999</v>
      </c>
      <c r="AG342" s="148" t="s">
        <v>232</v>
      </c>
      <c r="AH342" s="148">
        <v>1.24912</v>
      </c>
      <c r="AI342" s="148" t="s">
        <v>232</v>
      </c>
      <c r="AJ342" s="148" t="s">
        <v>232</v>
      </c>
      <c r="AK342" s="148" t="s">
        <v>232</v>
      </c>
      <c r="AL342" s="148" t="s">
        <v>232</v>
      </c>
      <c r="AM342" s="149" t="s">
        <v>232</v>
      </c>
      <c r="AO342" s="292"/>
      <c r="AP342" s="287"/>
      <c r="AQ342" s="293"/>
      <c r="AS342" s="286"/>
      <c r="AT342" s="287"/>
      <c r="AU342" s="288"/>
    </row>
    <row r="343" spans="1:47" x14ac:dyDescent="0.2">
      <c r="A343" s="268">
        <v>1909</v>
      </c>
      <c r="B343" s="260" t="s">
        <v>258</v>
      </c>
      <c r="C343" s="137">
        <v>89190.687999999995</v>
      </c>
      <c r="D343" s="152" t="s">
        <v>232</v>
      </c>
      <c r="E343" s="152">
        <v>37881.777999999998</v>
      </c>
      <c r="F343" s="152" t="s">
        <v>233</v>
      </c>
      <c r="G343" s="152" t="s">
        <v>233</v>
      </c>
      <c r="H343" s="152" t="s">
        <v>232</v>
      </c>
      <c r="I343" s="152" t="s">
        <v>232</v>
      </c>
      <c r="J343" s="152">
        <v>127072.46599999999</v>
      </c>
      <c r="K343" s="153" t="s">
        <v>232</v>
      </c>
      <c r="M343" s="268">
        <v>1909</v>
      </c>
      <c r="N343" s="260" t="s">
        <v>258</v>
      </c>
      <c r="O343" s="276">
        <v>246495.61</v>
      </c>
      <c r="Q343" s="268">
        <v>1908</v>
      </c>
      <c r="R343" s="260" t="s">
        <v>258</v>
      </c>
      <c r="S343" s="261">
        <v>6</v>
      </c>
      <c r="T343" s="263">
        <v>6.5</v>
      </c>
      <c r="U343" s="259"/>
      <c r="V343" s="268">
        <v>1911</v>
      </c>
      <c r="W343" s="260" t="s">
        <v>258</v>
      </c>
      <c r="X343" s="277" t="s">
        <v>232</v>
      </c>
      <c r="Y343" s="136" t="s">
        <v>232</v>
      </c>
      <c r="Z343" s="131" t="s">
        <v>232</v>
      </c>
      <c r="AA343" s="282"/>
      <c r="AB343" s="268">
        <v>1908</v>
      </c>
      <c r="AC343" s="260" t="s">
        <v>258</v>
      </c>
      <c r="AD343" s="154">
        <v>1.016</v>
      </c>
      <c r="AE343" s="155" t="s">
        <v>232</v>
      </c>
      <c r="AF343" s="155">
        <v>25.581</v>
      </c>
      <c r="AG343" s="155" t="s">
        <v>232</v>
      </c>
      <c r="AH343" s="155">
        <v>1.24559</v>
      </c>
      <c r="AI343" s="155" t="s">
        <v>232</v>
      </c>
      <c r="AJ343" s="155" t="s">
        <v>232</v>
      </c>
      <c r="AK343" s="155" t="s">
        <v>232</v>
      </c>
      <c r="AL343" s="155" t="s">
        <v>232</v>
      </c>
      <c r="AM343" s="156" t="s">
        <v>232</v>
      </c>
      <c r="AO343" s="292"/>
      <c r="AP343" s="287"/>
      <c r="AQ343" s="293"/>
      <c r="AS343" s="286"/>
      <c r="AT343" s="287"/>
      <c r="AU343" s="288"/>
    </row>
    <row r="344" spans="1:47" x14ac:dyDescent="0.2">
      <c r="A344" s="268"/>
      <c r="B344" s="269" t="s">
        <v>260</v>
      </c>
      <c r="C344" s="140">
        <v>88722.997000000003</v>
      </c>
      <c r="D344" s="141" t="s">
        <v>232</v>
      </c>
      <c r="E344" s="141">
        <v>38386.42</v>
      </c>
      <c r="F344" s="141" t="s">
        <v>233</v>
      </c>
      <c r="G344" s="141" t="s">
        <v>233</v>
      </c>
      <c r="H344" s="141" t="s">
        <v>232</v>
      </c>
      <c r="I344" s="141" t="s">
        <v>232</v>
      </c>
      <c r="J344" s="141">
        <v>127109.417</v>
      </c>
      <c r="K344" s="142" t="s">
        <v>232</v>
      </c>
      <c r="M344" s="268"/>
      <c r="N344" s="269" t="s">
        <v>260</v>
      </c>
      <c r="O344" s="272">
        <v>247200.68</v>
      </c>
      <c r="Q344" s="268"/>
      <c r="R344" s="269" t="s">
        <v>260</v>
      </c>
      <c r="S344" s="273">
        <v>5</v>
      </c>
      <c r="T344" s="146">
        <v>5.5</v>
      </c>
      <c r="U344" s="259"/>
      <c r="V344" s="268"/>
      <c r="W344" s="269" t="s">
        <v>260</v>
      </c>
      <c r="X344" s="273" t="s">
        <v>232</v>
      </c>
      <c r="Y344" s="150">
        <v>92.85</v>
      </c>
      <c r="Z344" s="146" t="s">
        <v>232</v>
      </c>
      <c r="AA344" s="282"/>
      <c r="AB344" s="268"/>
      <c r="AC344" s="269" t="s">
        <v>260</v>
      </c>
      <c r="AD344" s="147">
        <v>1.02196</v>
      </c>
      <c r="AE344" s="148" t="s">
        <v>232</v>
      </c>
      <c r="AF344" s="148">
        <v>25.681999999999999</v>
      </c>
      <c r="AG344" s="148" t="s">
        <v>232</v>
      </c>
      <c r="AH344" s="148">
        <v>1.2468300000000001</v>
      </c>
      <c r="AI344" s="148" t="s">
        <v>232</v>
      </c>
      <c r="AJ344" s="148" t="s">
        <v>232</v>
      </c>
      <c r="AK344" s="148" t="s">
        <v>232</v>
      </c>
      <c r="AL344" s="148" t="s">
        <v>232</v>
      </c>
      <c r="AM344" s="149" t="s">
        <v>232</v>
      </c>
      <c r="AO344" s="292"/>
      <c r="AP344" s="287"/>
      <c r="AQ344" s="293"/>
      <c r="AS344" s="286"/>
      <c r="AT344" s="287"/>
      <c r="AU344" s="288"/>
    </row>
    <row r="345" spans="1:47" x14ac:dyDescent="0.2">
      <c r="A345" s="268"/>
      <c r="B345" s="260" t="s">
        <v>241</v>
      </c>
      <c r="C345" s="137">
        <v>88391.159</v>
      </c>
      <c r="D345" s="152" t="s">
        <v>232</v>
      </c>
      <c r="E345" s="152">
        <v>31626.992999999999</v>
      </c>
      <c r="F345" s="152" t="s">
        <v>233</v>
      </c>
      <c r="G345" s="152" t="s">
        <v>233</v>
      </c>
      <c r="H345" s="152" t="s">
        <v>232</v>
      </c>
      <c r="I345" s="152" t="s">
        <v>232</v>
      </c>
      <c r="J345" s="152">
        <v>120018.152</v>
      </c>
      <c r="K345" s="153" t="s">
        <v>232</v>
      </c>
      <c r="M345" s="268"/>
      <c r="N345" s="260" t="s">
        <v>241</v>
      </c>
      <c r="O345" s="276">
        <v>250411.9</v>
      </c>
      <c r="Q345" s="268"/>
      <c r="R345" s="260" t="s">
        <v>241</v>
      </c>
      <c r="S345" s="261">
        <v>5</v>
      </c>
      <c r="T345" s="263">
        <v>5.5</v>
      </c>
      <c r="U345" s="259"/>
      <c r="V345" s="268"/>
      <c r="W345" s="260" t="s">
        <v>241</v>
      </c>
      <c r="X345" s="277" t="s">
        <v>232</v>
      </c>
      <c r="Y345" s="136" t="s">
        <v>232</v>
      </c>
      <c r="Z345" s="131" t="s">
        <v>232</v>
      </c>
      <c r="AA345" s="282"/>
      <c r="AB345" s="268"/>
      <c r="AC345" s="260" t="s">
        <v>241</v>
      </c>
      <c r="AD345" s="154">
        <v>1.01403</v>
      </c>
      <c r="AE345" s="155" t="s">
        <v>232</v>
      </c>
      <c r="AF345" s="155">
        <v>25.484999999999999</v>
      </c>
      <c r="AG345" s="155" t="s">
        <v>232</v>
      </c>
      <c r="AH345" s="155">
        <v>1.24868</v>
      </c>
      <c r="AI345" s="155" t="s">
        <v>232</v>
      </c>
      <c r="AJ345" s="155" t="s">
        <v>232</v>
      </c>
      <c r="AK345" s="155" t="s">
        <v>232</v>
      </c>
      <c r="AL345" s="155" t="s">
        <v>232</v>
      </c>
      <c r="AM345" s="156" t="s">
        <v>232</v>
      </c>
      <c r="AO345" s="292"/>
      <c r="AP345" s="287"/>
      <c r="AQ345" s="293"/>
      <c r="AS345" s="286"/>
      <c r="AT345" s="287"/>
      <c r="AU345" s="288"/>
    </row>
    <row r="346" spans="1:47" x14ac:dyDescent="0.2">
      <c r="A346" s="268"/>
      <c r="B346" s="269" t="s">
        <v>261</v>
      </c>
      <c r="C346" s="140">
        <v>87881.773000000001</v>
      </c>
      <c r="D346" s="141" t="s">
        <v>232</v>
      </c>
      <c r="E346" s="141">
        <v>34187.5</v>
      </c>
      <c r="F346" s="141" t="s">
        <v>233</v>
      </c>
      <c r="G346" s="141" t="s">
        <v>233</v>
      </c>
      <c r="H346" s="141" t="s">
        <v>232</v>
      </c>
      <c r="I346" s="141" t="s">
        <v>232</v>
      </c>
      <c r="J346" s="141">
        <v>122069.273</v>
      </c>
      <c r="K346" s="142" t="s">
        <v>232</v>
      </c>
      <c r="M346" s="268"/>
      <c r="N346" s="269" t="s">
        <v>261</v>
      </c>
      <c r="O346" s="272">
        <v>247879.11</v>
      </c>
      <c r="Q346" s="268"/>
      <c r="R346" s="269" t="s">
        <v>261</v>
      </c>
      <c r="S346" s="273">
        <v>5</v>
      </c>
      <c r="T346" s="146">
        <v>5.5</v>
      </c>
      <c r="U346" s="259"/>
      <c r="V346" s="268"/>
      <c r="W346" s="269" t="s">
        <v>261</v>
      </c>
      <c r="X346" s="273" t="s">
        <v>232</v>
      </c>
      <c r="Y346" s="150">
        <v>93.5</v>
      </c>
      <c r="Z346" s="146" t="s">
        <v>232</v>
      </c>
      <c r="AA346" s="282"/>
      <c r="AB346" s="268"/>
      <c r="AC346" s="269" t="s">
        <v>261</v>
      </c>
      <c r="AD346" s="147">
        <v>1.01061</v>
      </c>
      <c r="AE346" s="148" t="s">
        <v>232</v>
      </c>
      <c r="AF346" s="148">
        <v>25.381</v>
      </c>
      <c r="AG346" s="148" t="s">
        <v>232</v>
      </c>
      <c r="AH346" s="148">
        <v>1.21258</v>
      </c>
      <c r="AI346" s="148" t="s">
        <v>232</v>
      </c>
      <c r="AJ346" s="148" t="s">
        <v>232</v>
      </c>
      <c r="AK346" s="148" t="s">
        <v>232</v>
      </c>
      <c r="AL346" s="148" t="s">
        <v>232</v>
      </c>
      <c r="AM346" s="149" t="s">
        <v>232</v>
      </c>
      <c r="AO346" s="292"/>
      <c r="AP346" s="287"/>
      <c r="AQ346" s="293"/>
      <c r="AS346" s="286"/>
      <c r="AT346" s="287"/>
      <c r="AU346" s="288"/>
    </row>
    <row r="347" spans="1:47" x14ac:dyDescent="0.2">
      <c r="A347" s="268"/>
      <c r="B347" s="260" t="s">
        <v>245</v>
      </c>
      <c r="C347" s="137">
        <v>87506.524999999994</v>
      </c>
      <c r="D347" s="152" t="s">
        <v>232</v>
      </c>
      <c r="E347" s="152">
        <v>34187.5</v>
      </c>
      <c r="F347" s="152" t="s">
        <v>233</v>
      </c>
      <c r="G347" s="152" t="s">
        <v>233</v>
      </c>
      <c r="H347" s="152" t="s">
        <v>232</v>
      </c>
      <c r="I347" s="152" t="s">
        <v>232</v>
      </c>
      <c r="J347" s="152">
        <v>121694.02499999999</v>
      </c>
      <c r="K347" s="153" t="s">
        <v>232</v>
      </c>
      <c r="M347" s="268"/>
      <c r="N347" s="260" t="s">
        <v>245</v>
      </c>
      <c r="O347" s="276">
        <v>243816.18</v>
      </c>
      <c r="Q347" s="268"/>
      <c r="R347" s="260" t="s">
        <v>245</v>
      </c>
      <c r="S347" s="261">
        <v>5</v>
      </c>
      <c r="T347" s="263">
        <v>5.5</v>
      </c>
      <c r="U347" s="259"/>
      <c r="V347" s="268"/>
      <c r="W347" s="260" t="s">
        <v>245</v>
      </c>
      <c r="X347" s="277" t="s">
        <v>232</v>
      </c>
      <c r="Y347" s="136" t="s">
        <v>232</v>
      </c>
      <c r="Z347" s="131" t="s">
        <v>232</v>
      </c>
      <c r="AA347" s="282"/>
      <c r="AB347" s="268"/>
      <c r="AC347" s="260" t="s">
        <v>245</v>
      </c>
      <c r="AD347" s="154">
        <v>1.0132699999999999</v>
      </c>
      <c r="AE347" s="155" t="s">
        <v>232</v>
      </c>
      <c r="AF347" s="155">
        <v>25.443000000000001</v>
      </c>
      <c r="AG347" s="155" t="s">
        <v>232</v>
      </c>
      <c r="AH347" s="155">
        <v>1.2462200000000001</v>
      </c>
      <c r="AI347" s="155" t="s">
        <v>232</v>
      </c>
      <c r="AJ347" s="155" t="s">
        <v>232</v>
      </c>
      <c r="AK347" s="155" t="s">
        <v>232</v>
      </c>
      <c r="AL347" s="155" t="s">
        <v>232</v>
      </c>
      <c r="AM347" s="156" t="s">
        <v>232</v>
      </c>
      <c r="AO347" s="292"/>
      <c r="AP347" s="287"/>
      <c r="AQ347" s="293"/>
      <c r="AS347" s="286"/>
      <c r="AT347" s="287"/>
      <c r="AU347" s="288"/>
    </row>
    <row r="348" spans="1:47" x14ac:dyDescent="0.2">
      <c r="A348" s="268"/>
      <c r="B348" s="269" t="s">
        <v>240</v>
      </c>
      <c r="C348" s="140">
        <v>87055.495999999999</v>
      </c>
      <c r="D348" s="141" t="s">
        <v>232</v>
      </c>
      <c r="E348" s="141">
        <v>34393.560950000006</v>
      </c>
      <c r="F348" s="141" t="s">
        <v>233</v>
      </c>
      <c r="G348" s="141" t="s">
        <v>233</v>
      </c>
      <c r="H348" s="141" t="s">
        <v>232</v>
      </c>
      <c r="I348" s="141" t="s">
        <v>232</v>
      </c>
      <c r="J348" s="141">
        <v>121449.05695</v>
      </c>
      <c r="K348" s="142" t="s">
        <v>232</v>
      </c>
      <c r="M348" s="268"/>
      <c r="N348" s="269" t="s">
        <v>240</v>
      </c>
      <c r="O348" s="272">
        <v>245753.71</v>
      </c>
      <c r="Q348" s="268"/>
      <c r="R348" s="269" t="s">
        <v>240</v>
      </c>
      <c r="S348" s="273">
        <v>5</v>
      </c>
      <c r="T348" s="146">
        <v>5.5</v>
      </c>
      <c r="U348" s="259"/>
      <c r="V348" s="268"/>
      <c r="W348" s="269" t="s">
        <v>240</v>
      </c>
      <c r="X348" s="273" t="s">
        <v>232</v>
      </c>
      <c r="Y348" s="150" t="s">
        <v>232</v>
      </c>
      <c r="Z348" s="146" t="s">
        <v>232</v>
      </c>
      <c r="AA348" s="282"/>
      <c r="AB348" s="268"/>
      <c r="AC348" s="269" t="s">
        <v>240</v>
      </c>
      <c r="AD348" s="147">
        <v>1.01593</v>
      </c>
      <c r="AE348" s="148" t="s">
        <v>232</v>
      </c>
      <c r="AF348" s="148">
        <v>25.510999999999999</v>
      </c>
      <c r="AG348" s="148" t="s">
        <v>232</v>
      </c>
      <c r="AH348" s="148">
        <v>1.2513300000000001</v>
      </c>
      <c r="AI348" s="148" t="s">
        <v>232</v>
      </c>
      <c r="AJ348" s="148" t="s">
        <v>232</v>
      </c>
      <c r="AK348" s="148" t="s">
        <v>232</v>
      </c>
      <c r="AL348" s="148" t="s">
        <v>232</v>
      </c>
      <c r="AM348" s="149" t="s">
        <v>232</v>
      </c>
      <c r="AO348" s="292"/>
      <c r="AP348" s="287"/>
      <c r="AQ348" s="293"/>
      <c r="AS348" s="286"/>
      <c r="AT348" s="287"/>
      <c r="AU348" s="288"/>
    </row>
    <row r="349" spans="1:47" x14ac:dyDescent="0.2">
      <c r="A349" s="268"/>
      <c r="B349" s="260" t="s">
        <v>244</v>
      </c>
      <c r="C349" s="137">
        <v>86708.985000000001</v>
      </c>
      <c r="D349" s="152" t="s">
        <v>232</v>
      </c>
      <c r="E349" s="152">
        <v>34162.5</v>
      </c>
      <c r="F349" s="152" t="s">
        <v>233</v>
      </c>
      <c r="G349" s="152" t="s">
        <v>233</v>
      </c>
      <c r="H349" s="152" t="s">
        <v>232</v>
      </c>
      <c r="I349" s="152" t="s">
        <v>232</v>
      </c>
      <c r="J349" s="152">
        <v>120871.485</v>
      </c>
      <c r="K349" s="153" t="s">
        <v>232</v>
      </c>
      <c r="M349" s="268"/>
      <c r="N349" s="260" t="s">
        <v>244</v>
      </c>
      <c r="O349" s="276">
        <v>267170.24</v>
      </c>
      <c r="Q349" s="268"/>
      <c r="R349" s="260" t="s">
        <v>244</v>
      </c>
      <c r="S349" s="261">
        <v>5</v>
      </c>
      <c r="T349" s="263">
        <v>5.5</v>
      </c>
      <c r="U349" s="259"/>
      <c r="V349" s="268"/>
      <c r="W349" s="260" t="s">
        <v>244</v>
      </c>
      <c r="X349" s="277" t="s">
        <v>232</v>
      </c>
      <c r="Y349" s="136">
        <v>94.45</v>
      </c>
      <c r="Z349" s="131" t="s">
        <v>232</v>
      </c>
      <c r="AA349" s="282"/>
      <c r="AB349" s="268"/>
      <c r="AC349" s="260" t="s">
        <v>244</v>
      </c>
      <c r="AD349" s="154">
        <v>1.00508</v>
      </c>
      <c r="AE349" s="155" t="s">
        <v>232</v>
      </c>
      <c r="AF349" s="155">
        <v>25.256</v>
      </c>
      <c r="AG349" s="155" t="s">
        <v>232</v>
      </c>
      <c r="AH349" s="155">
        <v>1.23841</v>
      </c>
      <c r="AI349" s="155" t="s">
        <v>232</v>
      </c>
      <c r="AJ349" s="155" t="s">
        <v>232</v>
      </c>
      <c r="AK349" s="155" t="s">
        <v>232</v>
      </c>
      <c r="AL349" s="155" t="s">
        <v>232</v>
      </c>
      <c r="AM349" s="156" t="s">
        <v>232</v>
      </c>
      <c r="AO349" s="292"/>
      <c r="AP349" s="287"/>
      <c r="AQ349" s="293"/>
      <c r="AS349" s="286"/>
      <c r="AT349" s="287"/>
      <c r="AU349" s="288"/>
    </row>
    <row r="350" spans="1:47" x14ac:dyDescent="0.2">
      <c r="A350" s="268"/>
      <c r="B350" s="269" t="s">
        <v>262</v>
      </c>
      <c r="C350" s="140">
        <v>93231.395000000004</v>
      </c>
      <c r="D350" s="141" t="s">
        <v>232</v>
      </c>
      <c r="E350" s="141">
        <v>37917.5</v>
      </c>
      <c r="F350" s="141" t="s">
        <v>233</v>
      </c>
      <c r="G350" s="141" t="s">
        <v>233</v>
      </c>
      <c r="H350" s="141" t="s">
        <v>232</v>
      </c>
      <c r="I350" s="141" t="s">
        <v>232</v>
      </c>
      <c r="J350" s="141">
        <v>131148.89500000002</v>
      </c>
      <c r="K350" s="142" t="s">
        <v>232</v>
      </c>
      <c r="M350" s="268"/>
      <c r="N350" s="269" t="s">
        <v>262</v>
      </c>
      <c r="O350" s="272">
        <v>297796.40000000002</v>
      </c>
      <c r="Q350" s="268"/>
      <c r="R350" s="269" t="s">
        <v>262</v>
      </c>
      <c r="S350" s="273">
        <v>5</v>
      </c>
      <c r="T350" s="146">
        <v>5.5</v>
      </c>
      <c r="U350" s="259"/>
      <c r="V350" s="268"/>
      <c r="W350" s="269" t="s">
        <v>262</v>
      </c>
      <c r="X350" s="273" t="s">
        <v>232</v>
      </c>
      <c r="Y350" s="150">
        <v>94.5</v>
      </c>
      <c r="Z350" s="146" t="s">
        <v>232</v>
      </c>
      <c r="AA350" s="282"/>
      <c r="AB350" s="268"/>
      <c r="AC350" s="269" t="s">
        <v>262</v>
      </c>
      <c r="AD350" s="147">
        <v>1.00237</v>
      </c>
      <c r="AE350" s="148" t="s">
        <v>232</v>
      </c>
      <c r="AF350" s="148">
        <v>25.193000000000001</v>
      </c>
      <c r="AG350" s="148" t="s">
        <v>232</v>
      </c>
      <c r="AH350" s="148">
        <v>1.2346699999999999</v>
      </c>
      <c r="AI350" s="148" t="s">
        <v>232</v>
      </c>
      <c r="AJ350" s="148" t="s">
        <v>232</v>
      </c>
      <c r="AK350" s="148" t="s">
        <v>232</v>
      </c>
      <c r="AL350" s="148" t="s">
        <v>232</v>
      </c>
      <c r="AM350" s="149" t="s">
        <v>232</v>
      </c>
      <c r="AO350" s="292"/>
      <c r="AP350" s="287"/>
      <c r="AQ350" s="293"/>
      <c r="AS350" s="286"/>
      <c r="AT350" s="287"/>
      <c r="AU350" s="288"/>
    </row>
    <row r="351" spans="1:47" x14ac:dyDescent="0.2">
      <c r="A351" s="268"/>
      <c r="B351" s="260" t="s">
        <v>263</v>
      </c>
      <c r="C351" s="137">
        <v>97328.981</v>
      </c>
      <c r="D351" s="152" t="s">
        <v>232</v>
      </c>
      <c r="E351" s="152">
        <v>39770</v>
      </c>
      <c r="F351" s="152" t="s">
        <v>233</v>
      </c>
      <c r="G351" s="152" t="s">
        <v>233</v>
      </c>
      <c r="H351" s="152" t="s">
        <v>232</v>
      </c>
      <c r="I351" s="152" t="s">
        <v>232</v>
      </c>
      <c r="J351" s="152">
        <v>137098.981</v>
      </c>
      <c r="K351" s="153" t="s">
        <v>232</v>
      </c>
      <c r="M351" s="268"/>
      <c r="N351" s="260" t="s">
        <v>263</v>
      </c>
      <c r="O351" s="276">
        <v>312017</v>
      </c>
      <c r="Q351" s="268"/>
      <c r="R351" s="260" t="s">
        <v>263</v>
      </c>
      <c r="S351" s="261">
        <v>5</v>
      </c>
      <c r="T351" s="263">
        <v>5.5</v>
      </c>
      <c r="U351" s="259"/>
      <c r="V351" s="268"/>
      <c r="W351" s="260" t="s">
        <v>263</v>
      </c>
      <c r="X351" s="277" t="s">
        <v>232</v>
      </c>
      <c r="Y351" s="136">
        <v>94.5</v>
      </c>
      <c r="Z351" s="131" t="s">
        <v>232</v>
      </c>
      <c r="AA351" s="282"/>
      <c r="AB351" s="268"/>
      <c r="AC351" s="260" t="s">
        <v>263</v>
      </c>
      <c r="AD351" s="154">
        <v>1.0039499999999999</v>
      </c>
      <c r="AE351" s="155" t="s">
        <v>232</v>
      </c>
      <c r="AF351" s="155">
        <v>25.231999999999999</v>
      </c>
      <c r="AG351" s="155" t="s">
        <v>232</v>
      </c>
      <c r="AH351" s="155">
        <v>1.2366200000000001</v>
      </c>
      <c r="AI351" s="155" t="s">
        <v>232</v>
      </c>
      <c r="AJ351" s="155" t="s">
        <v>232</v>
      </c>
      <c r="AK351" s="155" t="s">
        <v>232</v>
      </c>
      <c r="AL351" s="155" t="s">
        <v>232</v>
      </c>
      <c r="AM351" s="156" t="s">
        <v>232</v>
      </c>
      <c r="AO351" s="292"/>
      <c r="AP351" s="287"/>
      <c r="AQ351" s="293"/>
      <c r="AS351" s="286"/>
      <c r="AT351" s="287"/>
      <c r="AU351" s="288"/>
    </row>
    <row r="352" spans="1:47" x14ac:dyDescent="0.2">
      <c r="A352" s="268"/>
      <c r="B352" s="269" t="s">
        <v>264</v>
      </c>
      <c r="C352" s="140">
        <v>98117.846999999994</v>
      </c>
      <c r="D352" s="141" t="s">
        <v>232</v>
      </c>
      <c r="E352" s="141">
        <v>39770</v>
      </c>
      <c r="F352" s="141" t="s">
        <v>233</v>
      </c>
      <c r="G352" s="141" t="s">
        <v>233</v>
      </c>
      <c r="H352" s="141" t="s">
        <v>232</v>
      </c>
      <c r="I352" s="141" t="s">
        <v>232</v>
      </c>
      <c r="J352" s="141">
        <v>137887.84700000001</v>
      </c>
      <c r="K352" s="142" t="s">
        <v>232</v>
      </c>
      <c r="M352" s="268"/>
      <c r="N352" s="269" t="s">
        <v>264</v>
      </c>
      <c r="O352" s="272">
        <v>319380.28999999998</v>
      </c>
      <c r="Q352" s="268"/>
      <c r="R352" s="269" t="s">
        <v>264</v>
      </c>
      <c r="S352" s="273">
        <v>5</v>
      </c>
      <c r="T352" s="146">
        <v>5.5</v>
      </c>
      <c r="U352" s="259"/>
      <c r="V352" s="268"/>
      <c r="W352" s="269" t="s">
        <v>264</v>
      </c>
      <c r="X352" s="273" t="s">
        <v>232</v>
      </c>
      <c r="Y352" s="150" t="s">
        <v>232</v>
      </c>
      <c r="Z352" s="146" t="s">
        <v>232</v>
      </c>
      <c r="AA352" s="282"/>
      <c r="AB352" s="268"/>
      <c r="AC352" s="269" t="s">
        <v>264</v>
      </c>
      <c r="AD352" s="147">
        <v>1.0122799999999998</v>
      </c>
      <c r="AE352" s="148" t="s">
        <v>232</v>
      </c>
      <c r="AF352" s="148">
        <v>25.4</v>
      </c>
      <c r="AG352" s="148" t="s">
        <v>232</v>
      </c>
      <c r="AH352" s="148">
        <v>1.2437</v>
      </c>
      <c r="AI352" s="148" t="s">
        <v>232</v>
      </c>
      <c r="AJ352" s="148" t="s">
        <v>232</v>
      </c>
      <c r="AK352" s="148" t="s">
        <v>232</v>
      </c>
      <c r="AL352" s="148" t="s">
        <v>232</v>
      </c>
      <c r="AM352" s="149" t="s">
        <v>232</v>
      </c>
      <c r="AO352" s="292"/>
      <c r="AP352" s="287"/>
      <c r="AQ352" s="293"/>
      <c r="AS352" s="286"/>
      <c r="AT352" s="287"/>
      <c r="AU352" s="288"/>
    </row>
    <row r="353" spans="1:47" x14ac:dyDescent="0.2">
      <c r="A353" s="268"/>
      <c r="B353" s="260" t="s">
        <v>265</v>
      </c>
      <c r="C353" s="137">
        <v>96178.623999999996</v>
      </c>
      <c r="D353" s="152" t="s">
        <v>232</v>
      </c>
      <c r="E353" s="152">
        <v>39770</v>
      </c>
      <c r="F353" s="152" t="s">
        <v>233</v>
      </c>
      <c r="G353" s="152" t="s">
        <v>233</v>
      </c>
      <c r="H353" s="152" t="s">
        <v>232</v>
      </c>
      <c r="I353" s="152" t="s">
        <v>232</v>
      </c>
      <c r="J353" s="152">
        <v>135948.62400000001</v>
      </c>
      <c r="K353" s="153" t="s">
        <v>232</v>
      </c>
      <c r="M353" s="268"/>
      <c r="N353" s="260" t="s">
        <v>265</v>
      </c>
      <c r="O353" s="276">
        <v>303721.2</v>
      </c>
      <c r="Q353" s="268"/>
      <c r="R353" s="260" t="s">
        <v>265</v>
      </c>
      <c r="S353" s="261">
        <v>5</v>
      </c>
      <c r="T353" s="263">
        <v>5.5</v>
      </c>
      <c r="U353" s="259"/>
      <c r="V353" s="268"/>
      <c r="W353" s="260" t="s">
        <v>265</v>
      </c>
      <c r="X353" s="277" t="s">
        <v>232</v>
      </c>
      <c r="Y353" s="136" t="s">
        <v>232</v>
      </c>
      <c r="Z353" s="131" t="s">
        <v>232</v>
      </c>
      <c r="AA353" s="282"/>
      <c r="AB353" s="268"/>
      <c r="AC353" s="260" t="s">
        <v>265</v>
      </c>
      <c r="AD353" s="154">
        <v>1.0166599999999999</v>
      </c>
      <c r="AE353" s="155" t="s">
        <v>232</v>
      </c>
      <c r="AF353" s="155">
        <v>25.515999999999998</v>
      </c>
      <c r="AG353" s="155" t="s">
        <v>232</v>
      </c>
      <c r="AH353" s="155">
        <v>1.24682</v>
      </c>
      <c r="AI353" s="155" t="s">
        <v>232</v>
      </c>
      <c r="AJ353" s="155" t="s">
        <v>232</v>
      </c>
      <c r="AK353" s="155" t="s">
        <v>232</v>
      </c>
      <c r="AL353" s="155" t="s">
        <v>232</v>
      </c>
      <c r="AM353" s="156" t="s">
        <v>232</v>
      </c>
      <c r="AO353" s="292"/>
      <c r="AP353" s="287"/>
      <c r="AQ353" s="293"/>
      <c r="AS353" s="286"/>
      <c r="AT353" s="287"/>
      <c r="AU353" s="288"/>
    </row>
    <row r="354" spans="1:47" x14ac:dyDescent="0.2">
      <c r="A354" s="268"/>
      <c r="B354" s="269" t="s">
        <v>266</v>
      </c>
      <c r="C354" s="140">
        <v>93841.631510000007</v>
      </c>
      <c r="D354" s="141" t="s">
        <v>232</v>
      </c>
      <c r="E354" s="141">
        <v>38046.223100000003</v>
      </c>
      <c r="F354" s="141" t="s">
        <v>233</v>
      </c>
      <c r="G354" s="141">
        <v>51483.777000000002</v>
      </c>
      <c r="H354" s="141" t="s">
        <v>232</v>
      </c>
      <c r="I354" s="141" t="s">
        <v>232</v>
      </c>
      <c r="J354" s="141">
        <v>183371.63161000001</v>
      </c>
      <c r="K354" s="142" t="s">
        <v>232</v>
      </c>
      <c r="M354" s="268"/>
      <c r="N354" s="269" t="s">
        <v>266</v>
      </c>
      <c r="O354" s="272">
        <v>282630.15000000002</v>
      </c>
      <c r="Q354" s="268"/>
      <c r="R354" s="269" t="s">
        <v>266</v>
      </c>
      <c r="S354" s="273">
        <v>5</v>
      </c>
      <c r="T354" s="146">
        <v>5.5</v>
      </c>
      <c r="U354" s="259"/>
      <c r="V354" s="268"/>
      <c r="W354" s="269" t="s">
        <v>266</v>
      </c>
      <c r="X354" s="273" t="s">
        <v>232</v>
      </c>
      <c r="Y354" s="150" t="s">
        <v>232</v>
      </c>
      <c r="Z354" s="146" t="s">
        <v>232</v>
      </c>
      <c r="AA354" s="282"/>
      <c r="AB354" s="268"/>
      <c r="AC354" s="269" t="s">
        <v>266</v>
      </c>
      <c r="AD354" s="147">
        <v>1.01996</v>
      </c>
      <c r="AE354" s="148" t="s">
        <v>232</v>
      </c>
      <c r="AF354" s="148">
        <v>25.622</v>
      </c>
      <c r="AG354" s="148" t="s">
        <v>232</v>
      </c>
      <c r="AH354" s="148">
        <v>1.25156</v>
      </c>
      <c r="AI354" s="148" t="s">
        <v>232</v>
      </c>
      <c r="AJ354" s="148" t="s">
        <v>232</v>
      </c>
      <c r="AK354" s="148" t="s">
        <v>232</v>
      </c>
      <c r="AL354" s="148" t="s">
        <v>232</v>
      </c>
      <c r="AM354" s="149" t="s">
        <v>232</v>
      </c>
      <c r="AO354" s="292"/>
      <c r="AP354" s="287"/>
      <c r="AQ354" s="293"/>
      <c r="AS354" s="286"/>
      <c r="AT354" s="287"/>
      <c r="AU354" s="288"/>
    </row>
    <row r="355" spans="1:47" x14ac:dyDescent="0.2">
      <c r="A355" s="268">
        <v>1910</v>
      </c>
      <c r="B355" s="260" t="s">
        <v>258</v>
      </c>
      <c r="C355" s="137">
        <v>92626.638999999996</v>
      </c>
      <c r="D355" s="152" t="s">
        <v>232</v>
      </c>
      <c r="E355" s="152">
        <v>37953.332999999999</v>
      </c>
      <c r="F355" s="152" t="s">
        <v>233</v>
      </c>
      <c r="G355" s="152" t="s">
        <v>233</v>
      </c>
      <c r="H355" s="152" t="s">
        <v>232</v>
      </c>
      <c r="I355" s="152" t="s">
        <v>232</v>
      </c>
      <c r="J355" s="152">
        <v>130579.97199999999</v>
      </c>
      <c r="K355" s="153" t="s">
        <v>232</v>
      </c>
      <c r="M355" s="268">
        <v>1910</v>
      </c>
      <c r="N355" s="260" t="s">
        <v>258</v>
      </c>
      <c r="O355" s="276">
        <v>270673.96999999997</v>
      </c>
      <c r="Q355" s="268">
        <v>1909</v>
      </c>
      <c r="R355" s="260" t="s">
        <v>258</v>
      </c>
      <c r="S355" s="261">
        <v>5</v>
      </c>
      <c r="T355" s="263">
        <v>5.5</v>
      </c>
      <c r="U355" s="259"/>
      <c r="V355" s="268">
        <v>1912</v>
      </c>
      <c r="W355" s="260" t="s">
        <v>258</v>
      </c>
      <c r="X355" s="277" t="s">
        <v>232</v>
      </c>
      <c r="Y355" s="136">
        <v>92.95</v>
      </c>
      <c r="Z355" s="131" t="s">
        <v>232</v>
      </c>
      <c r="AA355" s="282"/>
      <c r="AB355" s="268">
        <v>1909</v>
      </c>
      <c r="AC355" s="260" t="s">
        <v>258</v>
      </c>
      <c r="AD355" s="154">
        <v>1.01461</v>
      </c>
      <c r="AE355" s="155" t="s">
        <v>232</v>
      </c>
      <c r="AF355" s="155">
        <v>25.513999999999999</v>
      </c>
      <c r="AG355" s="155" t="s">
        <v>232</v>
      </c>
      <c r="AH355" s="155">
        <v>1.2450000000000001</v>
      </c>
      <c r="AI355" s="155" t="s">
        <v>232</v>
      </c>
      <c r="AJ355" s="155" t="s">
        <v>232</v>
      </c>
      <c r="AK355" s="155" t="s">
        <v>232</v>
      </c>
      <c r="AL355" s="155" t="s">
        <v>232</v>
      </c>
      <c r="AM355" s="156" t="s">
        <v>232</v>
      </c>
      <c r="AO355" s="292"/>
      <c r="AP355" s="287"/>
      <c r="AQ355" s="293"/>
      <c r="AS355" s="286"/>
      <c r="AT355" s="287"/>
      <c r="AU355" s="288"/>
    </row>
    <row r="356" spans="1:47" x14ac:dyDescent="0.2">
      <c r="A356" s="268"/>
      <c r="B356" s="269" t="s">
        <v>260</v>
      </c>
      <c r="C356" s="140">
        <v>91764.691000000006</v>
      </c>
      <c r="D356" s="141" t="s">
        <v>232</v>
      </c>
      <c r="E356" s="141">
        <v>37814.400000000001</v>
      </c>
      <c r="F356" s="141" t="s">
        <v>233</v>
      </c>
      <c r="G356" s="141" t="s">
        <v>233</v>
      </c>
      <c r="H356" s="141" t="s">
        <v>232</v>
      </c>
      <c r="I356" s="141" t="s">
        <v>232</v>
      </c>
      <c r="J356" s="141">
        <v>129579.09100000001</v>
      </c>
      <c r="K356" s="142" t="s">
        <v>232</v>
      </c>
      <c r="M356" s="268"/>
      <c r="N356" s="269" t="s">
        <v>260</v>
      </c>
      <c r="O356" s="272">
        <v>264322.59999999998</v>
      </c>
      <c r="Q356" s="268"/>
      <c r="R356" s="269" t="s">
        <v>260</v>
      </c>
      <c r="S356" s="273">
        <v>5</v>
      </c>
      <c r="T356" s="146">
        <v>5.5</v>
      </c>
      <c r="U356" s="259"/>
      <c r="V356" s="268"/>
      <c r="W356" s="269" t="s">
        <v>260</v>
      </c>
      <c r="X356" s="273" t="s">
        <v>232</v>
      </c>
      <c r="Y356" s="150" t="s">
        <v>232</v>
      </c>
      <c r="Z356" s="146" t="s">
        <v>232</v>
      </c>
      <c r="AA356" s="282"/>
      <c r="AB356" s="268"/>
      <c r="AC356" s="269" t="s">
        <v>260</v>
      </c>
      <c r="AD356" s="147">
        <v>1.00813</v>
      </c>
      <c r="AE356" s="148" t="s">
        <v>232</v>
      </c>
      <c r="AF356" s="148">
        <v>25.428999999999998</v>
      </c>
      <c r="AG356" s="148" t="s">
        <v>232</v>
      </c>
      <c r="AH356" s="148">
        <v>1.23969</v>
      </c>
      <c r="AI356" s="148" t="s">
        <v>232</v>
      </c>
      <c r="AJ356" s="148" t="s">
        <v>232</v>
      </c>
      <c r="AK356" s="148" t="s">
        <v>232</v>
      </c>
      <c r="AL356" s="148" t="s">
        <v>232</v>
      </c>
      <c r="AM356" s="149" t="s">
        <v>232</v>
      </c>
      <c r="AO356" s="292"/>
      <c r="AP356" s="287"/>
      <c r="AQ356" s="293"/>
      <c r="AS356" s="286"/>
      <c r="AT356" s="287"/>
      <c r="AU356" s="288"/>
    </row>
    <row r="357" spans="1:47" x14ac:dyDescent="0.2">
      <c r="A357" s="268"/>
      <c r="B357" s="260" t="s">
        <v>241</v>
      </c>
      <c r="C357" s="137">
        <v>90899.69</v>
      </c>
      <c r="D357" s="152" t="s">
        <v>232</v>
      </c>
      <c r="E357" s="152">
        <v>37875.5</v>
      </c>
      <c r="F357" s="152" t="s">
        <v>233</v>
      </c>
      <c r="G357" s="152" t="s">
        <v>233</v>
      </c>
      <c r="H357" s="152" t="s">
        <v>232</v>
      </c>
      <c r="I357" s="152" t="s">
        <v>232</v>
      </c>
      <c r="J357" s="152">
        <v>128775.19</v>
      </c>
      <c r="K357" s="153" t="s">
        <v>232</v>
      </c>
      <c r="M357" s="268"/>
      <c r="N357" s="260" t="s">
        <v>241</v>
      </c>
      <c r="O357" s="276">
        <v>262852.52</v>
      </c>
      <c r="Q357" s="268"/>
      <c r="R357" s="260" t="s">
        <v>241</v>
      </c>
      <c r="S357" s="261">
        <v>5</v>
      </c>
      <c r="T357" s="263">
        <v>5.5</v>
      </c>
      <c r="U357" s="259"/>
      <c r="V357" s="268"/>
      <c r="W357" s="260" t="s">
        <v>241</v>
      </c>
      <c r="X357" s="277" t="s">
        <v>232</v>
      </c>
      <c r="Y357" s="136">
        <v>94.1</v>
      </c>
      <c r="Z357" s="131" t="s">
        <v>232</v>
      </c>
      <c r="AA357" s="282"/>
      <c r="AB357" s="268"/>
      <c r="AC357" s="260" t="s">
        <v>241</v>
      </c>
      <c r="AD357" s="154">
        <v>1.00404</v>
      </c>
      <c r="AE357" s="155" t="s">
        <v>232</v>
      </c>
      <c r="AF357" s="155">
        <v>25.31</v>
      </c>
      <c r="AG357" s="155" t="s">
        <v>232</v>
      </c>
      <c r="AH357" s="155">
        <v>1.23654</v>
      </c>
      <c r="AI357" s="155" t="s">
        <v>232</v>
      </c>
      <c r="AJ357" s="155" t="s">
        <v>232</v>
      </c>
      <c r="AK357" s="155" t="s">
        <v>232</v>
      </c>
      <c r="AL357" s="155" t="s">
        <v>232</v>
      </c>
      <c r="AM357" s="156" t="s">
        <v>232</v>
      </c>
      <c r="AO357" s="292"/>
      <c r="AP357" s="287"/>
      <c r="AQ357" s="293"/>
      <c r="AS357" s="286"/>
      <c r="AT357" s="287"/>
      <c r="AU357" s="288"/>
    </row>
    <row r="358" spans="1:47" x14ac:dyDescent="0.2">
      <c r="A358" s="268"/>
      <c r="B358" s="269" t="s">
        <v>261</v>
      </c>
      <c r="C358" s="140">
        <v>89872.134999999995</v>
      </c>
      <c r="D358" s="141" t="s">
        <v>232</v>
      </c>
      <c r="E358" s="141">
        <v>37952.68</v>
      </c>
      <c r="F358" s="141" t="s">
        <v>233</v>
      </c>
      <c r="G358" s="141" t="s">
        <v>233</v>
      </c>
      <c r="H358" s="141" t="s">
        <v>232</v>
      </c>
      <c r="I358" s="141" t="s">
        <v>232</v>
      </c>
      <c r="J358" s="141">
        <v>127824.815</v>
      </c>
      <c r="K358" s="142" t="s">
        <v>232</v>
      </c>
      <c r="M358" s="268"/>
      <c r="N358" s="269" t="s">
        <v>261</v>
      </c>
      <c r="O358" s="272">
        <v>257289.53</v>
      </c>
      <c r="Q358" s="268"/>
      <c r="R358" s="269" t="s">
        <v>261</v>
      </c>
      <c r="S358" s="273">
        <v>5</v>
      </c>
      <c r="T358" s="146">
        <v>5.5</v>
      </c>
      <c r="U358" s="259"/>
      <c r="V358" s="268"/>
      <c r="W358" s="269" t="s">
        <v>261</v>
      </c>
      <c r="X358" s="273" t="s">
        <v>232</v>
      </c>
      <c r="Y358" s="150" t="s">
        <v>232</v>
      </c>
      <c r="Z358" s="146" t="s">
        <v>232</v>
      </c>
      <c r="AA358" s="282"/>
      <c r="AB358" s="268"/>
      <c r="AC358" s="269" t="s">
        <v>261</v>
      </c>
      <c r="AD358" s="147">
        <v>1.0051399999999999</v>
      </c>
      <c r="AE358" s="148" t="s">
        <v>232</v>
      </c>
      <c r="AF358" s="148">
        <v>25.282</v>
      </c>
      <c r="AG358" s="148" t="s">
        <v>232</v>
      </c>
      <c r="AH358" s="148">
        <v>1.2361899999999999</v>
      </c>
      <c r="AI358" s="148" t="s">
        <v>232</v>
      </c>
      <c r="AJ358" s="148" t="s">
        <v>232</v>
      </c>
      <c r="AK358" s="148" t="s">
        <v>232</v>
      </c>
      <c r="AL358" s="148" t="s">
        <v>232</v>
      </c>
      <c r="AM358" s="149" t="s">
        <v>232</v>
      </c>
      <c r="AO358" s="292"/>
      <c r="AP358" s="287"/>
      <c r="AQ358" s="293"/>
      <c r="AS358" s="286"/>
      <c r="AT358" s="287"/>
      <c r="AU358" s="288"/>
    </row>
    <row r="359" spans="1:47" x14ac:dyDescent="0.2">
      <c r="A359" s="268"/>
      <c r="B359" s="260" t="s">
        <v>245</v>
      </c>
      <c r="C359" s="137">
        <v>89235.286999999997</v>
      </c>
      <c r="D359" s="152" t="s">
        <v>232</v>
      </c>
      <c r="E359" s="152">
        <v>36883.534</v>
      </c>
      <c r="F359" s="152" t="s">
        <v>233</v>
      </c>
      <c r="G359" s="152" t="s">
        <v>233</v>
      </c>
      <c r="H359" s="152" t="s">
        <v>232</v>
      </c>
      <c r="I359" s="152" t="s">
        <v>232</v>
      </c>
      <c r="J359" s="152">
        <v>126118.821</v>
      </c>
      <c r="K359" s="153" t="s">
        <v>232</v>
      </c>
      <c r="M359" s="268"/>
      <c r="N359" s="260" t="s">
        <v>245</v>
      </c>
      <c r="O359" s="276">
        <v>253526.77</v>
      </c>
      <c r="Q359" s="268"/>
      <c r="R359" s="260" t="s">
        <v>245</v>
      </c>
      <c r="S359" s="261">
        <v>5</v>
      </c>
      <c r="T359" s="263">
        <v>5.5</v>
      </c>
      <c r="U359" s="259"/>
      <c r="V359" s="268"/>
      <c r="W359" s="260" t="s">
        <v>245</v>
      </c>
      <c r="X359" s="277" t="s">
        <v>232</v>
      </c>
      <c r="Y359" s="136">
        <v>92.6</v>
      </c>
      <c r="Z359" s="131" t="s">
        <v>232</v>
      </c>
      <c r="AA359" s="282"/>
      <c r="AB359" s="268"/>
      <c r="AC359" s="260" t="s">
        <v>245</v>
      </c>
      <c r="AD359" s="154">
        <v>1.00492</v>
      </c>
      <c r="AE359" s="155" t="s">
        <v>232</v>
      </c>
      <c r="AF359" s="155">
        <v>25.292999999999999</v>
      </c>
      <c r="AG359" s="155" t="s">
        <v>232</v>
      </c>
      <c r="AH359" s="155">
        <v>1.23614</v>
      </c>
      <c r="AI359" s="155" t="s">
        <v>232</v>
      </c>
      <c r="AJ359" s="155" t="s">
        <v>232</v>
      </c>
      <c r="AK359" s="155" t="s">
        <v>232</v>
      </c>
      <c r="AL359" s="155" t="s">
        <v>232</v>
      </c>
      <c r="AM359" s="156" t="s">
        <v>232</v>
      </c>
      <c r="AO359" s="292"/>
      <c r="AP359" s="287"/>
      <c r="AQ359" s="293"/>
      <c r="AS359" s="286"/>
      <c r="AT359" s="287"/>
      <c r="AU359" s="288"/>
    </row>
    <row r="360" spans="1:47" x14ac:dyDescent="0.2">
      <c r="A360" s="268"/>
      <c r="B360" s="269" t="s">
        <v>240</v>
      </c>
      <c r="C360" s="140">
        <v>88338.54170999999</v>
      </c>
      <c r="D360" s="141" t="s">
        <v>232</v>
      </c>
      <c r="E360" s="141">
        <v>37356.621500000001</v>
      </c>
      <c r="F360" s="141" t="s">
        <v>233</v>
      </c>
      <c r="G360" s="141" t="s">
        <v>233</v>
      </c>
      <c r="H360" s="141" t="s">
        <v>232</v>
      </c>
      <c r="I360" s="141" t="s">
        <v>232</v>
      </c>
      <c r="J360" s="141">
        <v>125695.16321</v>
      </c>
      <c r="K360" s="142" t="s">
        <v>232</v>
      </c>
      <c r="M360" s="268"/>
      <c r="N360" s="269" t="s">
        <v>240</v>
      </c>
      <c r="O360" s="272">
        <v>254548.75</v>
      </c>
      <c r="Q360" s="268"/>
      <c r="R360" s="269" t="s">
        <v>240</v>
      </c>
      <c r="S360" s="273">
        <v>5</v>
      </c>
      <c r="T360" s="146">
        <v>5.5</v>
      </c>
      <c r="U360" s="259"/>
      <c r="V360" s="268"/>
      <c r="W360" s="269" t="s">
        <v>240</v>
      </c>
      <c r="X360" s="273" t="s">
        <v>232</v>
      </c>
      <c r="Y360" s="150">
        <v>93.5</v>
      </c>
      <c r="Z360" s="146" t="s">
        <v>232</v>
      </c>
      <c r="AA360" s="282"/>
      <c r="AB360" s="268"/>
      <c r="AC360" s="269" t="s">
        <v>240</v>
      </c>
      <c r="AD360" s="147">
        <v>1.002</v>
      </c>
      <c r="AE360" s="148" t="s">
        <v>232</v>
      </c>
      <c r="AF360" s="148">
        <v>25.242999999999999</v>
      </c>
      <c r="AG360" s="148" t="s">
        <v>232</v>
      </c>
      <c r="AH360" s="148">
        <v>1.2355500000000001</v>
      </c>
      <c r="AI360" s="148" t="s">
        <v>232</v>
      </c>
      <c r="AJ360" s="148" t="s">
        <v>232</v>
      </c>
      <c r="AK360" s="148" t="s">
        <v>232</v>
      </c>
      <c r="AL360" s="148" t="s">
        <v>232</v>
      </c>
      <c r="AM360" s="149" t="s">
        <v>232</v>
      </c>
      <c r="AO360" s="292"/>
      <c r="AP360" s="287"/>
      <c r="AQ360" s="293"/>
      <c r="AS360" s="286"/>
      <c r="AT360" s="287"/>
      <c r="AU360" s="288"/>
    </row>
    <row r="361" spans="1:47" x14ac:dyDescent="0.2">
      <c r="A361" s="268"/>
      <c r="B361" s="260" t="s">
        <v>244</v>
      </c>
      <c r="C361" s="137">
        <v>96439.100999999995</v>
      </c>
      <c r="D361" s="152" t="s">
        <v>232</v>
      </c>
      <c r="E361" s="152">
        <v>40345.5</v>
      </c>
      <c r="F361" s="152" t="s">
        <v>233</v>
      </c>
      <c r="G361" s="152" t="s">
        <v>233</v>
      </c>
      <c r="H361" s="152" t="s">
        <v>232</v>
      </c>
      <c r="I361" s="152" t="s">
        <v>232</v>
      </c>
      <c r="J361" s="152">
        <v>136784.601</v>
      </c>
      <c r="K361" s="153" t="s">
        <v>232</v>
      </c>
      <c r="M361" s="268"/>
      <c r="N361" s="260" t="s">
        <v>244</v>
      </c>
      <c r="O361" s="276">
        <v>299209.26</v>
      </c>
      <c r="Q361" s="268"/>
      <c r="R361" s="260" t="s">
        <v>244</v>
      </c>
      <c r="S361" s="261">
        <v>5</v>
      </c>
      <c r="T361" s="263">
        <v>5.5</v>
      </c>
      <c r="U361" s="259"/>
      <c r="V361" s="268"/>
      <c r="W361" s="260" t="s">
        <v>244</v>
      </c>
      <c r="X361" s="277" t="s">
        <v>232</v>
      </c>
      <c r="Y361" s="136" t="s">
        <v>232</v>
      </c>
      <c r="Z361" s="131" t="s">
        <v>232</v>
      </c>
      <c r="AA361" s="282"/>
      <c r="AB361" s="268"/>
      <c r="AC361" s="260" t="s">
        <v>244</v>
      </c>
      <c r="AD361" s="154">
        <v>1.00098</v>
      </c>
      <c r="AE361" s="155" t="s">
        <v>232</v>
      </c>
      <c r="AF361" s="155">
        <v>25.207000000000001</v>
      </c>
      <c r="AG361" s="155" t="s">
        <v>232</v>
      </c>
      <c r="AH361" s="155">
        <v>1.2336</v>
      </c>
      <c r="AI361" s="155" t="s">
        <v>232</v>
      </c>
      <c r="AJ361" s="155" t="s">
        <v>232</v>
      </c>
      <c r="AK361" s="155" t="s">
        <v>232</v>
      </c>
      <c r="AL361" s="155" t="s">
        <v>232</v>
      </c>
      <c r="AM361" s="156" t="s">
        <v>232</v>
      </c>
      <c r="AO361" s="292"/>
      <c r="AP361" s="287"/>
      <c r="AQ361" s="293"/>
      <c r="AS361" s="286"/>
      <c r="AT361" s="287"/>
      <c r="AU361" s="288"/>
    </row>
    <row r="362" spans="1:47" x14ac:dyDescent="0.2">
      <c r="A362" s="268"/>
      <c r="B362" s="269" t="s">
        <v>262</v>
      </c>
      <c r="C362" s="140">
        <v>110343.283</v>
      </c>
      <c r="D362" s="141" t="s">
        <v>232</v>
      </c>
      <c r="E362" s="141">
        <v>45903</v>
      </c>
      <c r="F362" s="141" t="s">
        <v>233</v>
      </c>
      <c r="G362" s="141" t="s">
        <v>233</v>
      </c>
      <c r="H362" s="141" t="s">
        <v>232</v>
      </c>
      <c r="I362" s="141" t="s">
        <v>232</v>
      </c>
      <c r="J362" s="141">
        <v>156246.283</v>
      </c>
      <c r="K362" s="142" t="s">
        <v>232</v>
      </c>
      <c r="M362" s="268"/>
      <c r="N362" s="269" t="s">
        <v>262</v>
      </c>
      <c r="O362" s="272">
        <v>339721.16</v>
      </c>
      <c r="Q362" s="268"/>
      <c r="R362" s="269" t="s">
        <v>262</v>
      </c>
      <c r="S362" s="273">
        <v>5</v>
      </c>
      <c r="T362" s="146">
        <v>5.5</v>
      </c>
      <c r="U362" s="259"/>
      <c r="V362" s="268"/>
      <c r="W362" s="269" t="s">
        <v>262</v>
      </c>
      <c r="X362" s="273" t="s">
        <v>232</v>
      </c>
      <c r="Y362" s="150" t="s">
        <v>232</v>
      </c>
      <c r="Z362" s="146" t="s">
        <v>232</v>
      </c>
      <c r="AA362" s="282"/>
      <c r="AB362" s="268"/>
      <c r="AC362" s="269" t="s">
        <v>262</v>
      </c>
      <c r="AD362" s="147">
        <v>1.00085</v>
      </c>
      <c r="AE362" s="148" t="s">
        <v>232</v>
      </c>
      <c r="AF362" s="148">
        <v>25.196999999999999</v>
      </c>
      <c r="AG362" s="148" t="s">
        <v>232</v>
      </c>
      <c r="AH362" s="148">
        <v>1.23309</v>
      </c>
      <c r="AI362" s="148" t="s">
        <v>232</v>
      </c>
      <c r="AJ362" s="148" t="s">
        <v>232</v>
      </c>
      <c r="AK362" s="148" t="s">
        <v>232</v>
      </c>
      <c r="AL362" s="148" t="s">
        <v>232</v>
      </c>
      <c r="AM362" s="149" t="s">
        <v>232</v>
      </c>
      <c r="AO362" s="292"/>
      <c r="AP362" s="287"/>
      <c r="AQ362" s="293"/>
      <c r="AS362" s="286"/>
      <c r="AT362" s="287"/>
      <c r="AU362" s="288"/>
    </row>
    <row r="363" spans="1:47" x14ac:dyDescent="0.2">
      <c r="A363" s="268"/>
      <c r="B363" s="260" t="s">
        <v>263</v>
      </c>
      <c r="C363" s="137">
        <v>121159.489</v>
      </c>
      <c r="D363" s="152" t="s">
        <v>232</v>
      </c>
      <c r="E363" s="152">
        <v>49608</v>
      </c>
      <c r="F363" s="152" t="s">
        <v>233</v>
      </c>
      <c r="G363" s="152" t="s">
        <v>233</v>
      </c>
      <c r="H363" s="152" t="s">
        <v>232</v>
      </c>
      <c r="I363" s="152" t="s">
        <v>232</v>
      </c>
      <c r="J363" s="152">
        <v>170767.489</v>
      </c>
      <c r="K363" s="153" t="s">
        <v>232</v>
      </c>
      <c r="M363" s="268"/>
      <c r="N363" s="260" t="s">
        <v>263</v>
      </c>
      <c r="O363" s="276">
        <v>358616.18</v>
      </c>
      <c r="Q363" s="268"/>
      <c r="R363" s="260" t="s">
        <v>263</v>
      </c>
      <c r="S363" s="261">
        <v>5</v>
      </c>
      <c r="T363" s="263">
        <v>5.5</v>
      </c>
      <c r="U363" s="259"/>
      <c r="V363" s="268"/>
      <c r="W363" s="260" t="s">
        <v>263</v>
      </c>
      <c r="X363" s="277" t="s">
        <v>232</v>
      </c>
      <c r="Y363" s="136" t="s">
        <v>232</v>
      </c>
      <c r="Z363" s="131" t="s">
        <v>232</v>
      </c>
      <c r="AA363" s="282"/>
      <c r="AB363" s="268"/>
      <c r="AC363" s="260" t="s">
        <v>263</v>
      </c>
      <c r="AD363" s="154">
        <v>1.0016400000000001</v>
      </c>
      <c r="AE363" s="155" t="s">
        <v>232</v>
      </c>
      <c r="AF363" s="155">
        <v>25.183</v>
      </c>
      <c r="AG363" s="155" t="s">
        <v>232</v>
      </c>
      <c r="AH363" s="155">
        <v>1.2336</v>
      </c>
      <c r="AI363" s="155" t="s">
        <v>232</v>
      </c>
      <c r="AJ363" s="155" t="s">
        <v>232</v>
      </c>
      <c r="AK363" s="155" t="s">
        <v>232</v>
      </c>
      <c r="AL363" s="155" t="s">
        <v>232</v>
      </c>
      <c r="AM363" s="156" t="s">
        <v>232</v>
      </c>
      <c r="AO363" s="292"/>
      <c r="AP363" s="287"/>
      <c r="AQ363" s="293"/>
      <c r="AS363" s="286"/>
      <c r="AT363" s="287"/>
      <c r="AU363" s="288"/>
    </row>
    <row r="364" spans="1:47" x14ac:dyDescent="0.2">
      <c r="A364" s="268"/>
      <c r="B364" s="269" t="s">
        <v>264</v>
      </c>
      <c r="C364" s="140">
        <v>121626.47900000001</v>
      </c>
      <c r="D364" s="141" t="s">
        <v>232</v>
      </c>
      <c r="E364" s="141">
        <v>50843</v>
      </c>
      <c r="F364" s="141" t="s">
        <v>233</v>
      </c>
      <c r="G364" s="141" t="s">
        <v>233</v>
      </c>
      <c r="H364" s="141" t="s">
        <v>232</v>
      </c>
      <c r="I364" s="141" t="s">
        <v>232</v>
      </c>
      <c r="J364" s="141">
        <v>172469.47899999999</v>
      </c>
      <c r="K364" s="142" t="s">
        <v>232</v>
      </c>
      <c r="M364" s="268"/>
      <c r="N364" s="269" t="s">
        <v>264</v>
      </c>
      <c r="O364" s="272">
        <v>362465.92</v>
      </c>
      <c r="Q364" s="268"/>
      <c r="R364" s="269" t="s">
        <v>264</v>
      </c>
      <c r="S364" s="273">
        <v>5</v>
      </c>
      <c r="T364" s="146">
        <v>5.5</v>
      </c>
      <c r="U364" s="259"/>
      <c r="V364" s="268"/>
      <c r="W364" s="269" t="s">
        <v>264</v>
      </c>
      <c r="X364" s="273" t="s">
        <v>232</v>
      </c>
      <c r="Y364" s="150" t="s">
        <v>232</v>
      </c>
      <c r="Z364" s="146" t="s">
        <v>232</v>
      </c>
      <c r="AA364" s="282"/>
      <c r="AB364" s="268"/>
      <c r="AC364" s="269" t="s">
        <v>264</v>
      </c>
      <c r="AD364" s="147">
        <v>1.00756</v>
      </c>
      <c r="AE364" s="148" t="s">
        <v>232</v>
      </c>
      <c r="AF364" s="148">
        <v>25.370999999999999</v>
      </c>
      <c r="AG364" s="148" t="s">
        <v>232</v>
      </c>
      <c r="AH364" s="148">
        <v>1.24004</v>
      </c>
      <c r="AI364" s="148" t="s">
        <v>232</v>
      </c>
      <c r="AJ364" s="148" t="s">
        <v>232</v>
      </c>
      <c r="AK364" s="148" t="s">
        <v>232</v>
      </c>
      <c r="AL364" s="148" t="s">
        <v>232</v>
      </c>
      <c r="AM364" s="149" t="s">
        <v>232</v>
      </c>
      <c r="AO364" s="292"/>
      <c r="AP364" s="287"/>
      <c r="AQ364" s="293"/>
      <c r="AS364" s="286"/>
      <c r="AT364" s="287"/>
      <c r="AU364" s="288"/>
    </row>
    <row r="365" spans="1:47" x14ac:dyDescent="0.2">
      <c r="A365" s="268"/>
      <c r="B365" s="260" t="s">
        <v>265</v>
      </c>
      <c r="C365" s="137">
        <v>121065.19500000001</v>
      </c>
      <c r="D365" s="152" t="s">
        <v>232</v>
      </c>
      <c r="E365" s="152">
        <v>50843</v>
      </c>
      <c r="F365" s="152" t="s">
        <v>233</v>
      </c>
      <c r="G365" s="152" t="s">
        <v>233</v>
      </c>
      <c r="H365" s="152" t="s">
        <v>232</v>
      </c>
      <c r="I365" s="152" t="s">
        <v>232</v>
      </c>
      <c r="J365" s="152">
        <v>171908.19500000001</v>
      </c>
      <c r="K365" s="153" t="s">
        <v>232</v>
      </c>
      <c r="M365" s="268"/>
      <c r="N365" s="260" t="s">
        <v>265</v>
      </c>
      <c r="O365" s="276">
        <v>363573.32</v>
      </c>
      <c r="Q365" s="268"/>
      <c r="R365" s="260" t="s">
        <v>265</v>
      </c>
      <c r="S365" s="261">
        <v>5</v>
      </c>
      <c r="T365" s="263">
        <v>5.5</v>
      </c>
      <c r="U365" s="259"/>
      <c r="V365" s="268"/>
      <c r="W365" s="260" t="s">
        <v>265</v>
      </c>
      <c r="X365" s="277" t="s">
        <v>232</v>
      </c>
      <c r="Y365" s="136" t="s">
        <v>232</v>
      </c>
      <c r="Z365" s="131" t="s">
        <v>232</v>
      </c>
      <c r="AA365" s="282"/>
      <c r="AB365" s="268"/>
      <c r="AC365" s="260" t="s">
        <v>265</v>
      </c>
      <c r="AD365" s="154">
        <v>1.01719</v>
      </c>
      <c r="AE365" s="155" t="s">
        <v>232</v>
      </c>
      <c r="AF365" s="155">
        <v>25.634</v>
      </c>
      <c r="AG365" s="155" t="s">
        <v>232</v>
      </c>
      <c r="AH365" s="155">
        <v>1.2526000000000002</v>
      </c>
      <c r="AI365" s="155" t="s">
        <v>232</v>
      </c>
      <c r="AJ365" s="155" t="s">
        <v>232</v>
      </c>
      <c r="AK365" s="155" t="s">
        <v>232</v>
      </c>
      <c r="AL365" s="155" t="s">
        <v>232</v>
      </c>
      <c r="AM365" s="156" t="s">
        <v>232</v>
      </c>
      <c r="AO365" s="292"/>
      <c r="AP365" s="287"/>
      <c r="AQ365" s="293"/>
      <c r="AS365" s="286"/>
      <c r="AT365" s="287"/>
      <c r="AU365" s="288"/>
    </row>
    <row r="366" spans="1:47" x14ac:dyDescent="0.2">
      <c r="A366" s="268"/>
      <c r="B366" s="269" t="s">
        <v>266</v>
      </c>
      <c r="C366" s="140">
        <v>120023.21609</v>
      </c>
      <c r="D366" s="141" t="s">
        <v>232</v>
      </c>
      <c r="E366" s="141">
        <v>48889.156999999999</v>
      </c>
      <c r="F366" s="141" t="s">
        <v>233</v>
      </c>
      <c r="G366" s="141">
        <v>74810.842999999993</v>
      </c>
      <c r="H366" s="141" t="s">
        <v>232</v>
      </c>
      <c r="I366" s="141" t="s">
        <v>232</v>
      </c>
      <c r="J366" s="141">
        <v>243723.21609</v>
      </c>
      <c r="K366" s="142" t="s">
        <v>232</v>
      </c>
      <c r="M366" s="268"/>
      <c r="N366" s="269" t="s">
        <v>266</v>
      </c>
      <c r="O366" s="272">
        <v>339804.3</v>
      </c>
      <c r="Q366" s="268"/>
      <c r="R366" s="269" t="s">
        <v>266</v>
      </c>
      <c r="S366" s="273">
        <v>5</v>
      </c>
      <c r="T366" s="146">
        <v>5.5</v>
      </c>
      <c r="U366" s="259"/>
      <c r="V366" s="268"/>
      <c r="W366" s="269" t="s">
        <v>266</v>
      </c>
      <c r="X366" s="273" t="s">
        <v>232</v>
      </c>
      <c r="Y366" s="150">
        <v>91</v>
      </c>
      <c r="Z366" s="146" t="s">
        <v>232</v>
      </c>
      <c r="AA366" s="282"/>
      <c r="AB366" s="268"/>
      <c r="AC366" s="269" t="s">
        <v>266</v>
      </c>
      <c r="AD366" s="147">
        <v>1.0144199999999999</v>
      </c>
      <c r="AE366" s="148" t="s">
        <v>232</v>
      </c>
      <c r="AF366" s="148">
        <v>25.545999999999999</v>
      </c>
      <c r="AG366" s="148" t="s">
        <v>232</v>
      </c>
      <c r="AH366" s="148">
        <v>1.2495399999999999</v>
      </c>
      <c r="AI366" s="148" t="s">
        <v>232</v>
      </c>
      <c r="AJ366" s="148" t="s">
        <v>232</v>
      </c>
      <c r="AK366" s="148" t="s">
        <v>232</v>
      </c>
      <c r="AL366" s="148" t="s">
        <v>232</v>
      </c>
      <c r="AM366" s="149" t="s">
        <v>232</v>
      </c>
      <c r="AO366" s="292"/>
      <c r="AP366" s="287"/>
      <c r="AQ366" s="293"/>
      <c r="AS366" s="286"/>
      <c r="AT366" s="287"/>
      <c r="AU366" s="288"/>
    </row>
    <row r="367" spans="1:47" x14ac:dyDescent="0.2">
      <c r="A367" s="268">
        <v>1911</v>
      </c>
      <c r="B367" s="260" t="s">
        <v>258</v>
      </c>
      <c r="C367" s="137">
        <v>119467.322</v>
      </c>
      <c r="D367" s="152" t="s">
        <v>232</v>
      </c>
      <c r="E367" s="152">
        <v>49608</v>
      </c>
      <c r="F367" s="152" t="s">
        <v>233</v>
      </c>
      <c r="G367" s="152" t="s">
        <v>233</v>
      </c>
      <c r="H367" s="152" t="s">
        <v>232</v>
      </c>
      <c r="I367" s="152" t="s">
        <v>232</v>
      </c>
      <c r="J367" s="152">
        <v>169075.32199999999</v>
      </c>
      <c r="K367" s="153" t="s">
        <v>232</v>
      </c>
      <c r="M367" s="268">
        <v>1911</v>
      </c>
      <c r="N367" s="260" t="s">
        <v>258</v>
      </c>
      <c r="O367" s="276">
        <v>327946.3</v>
      </c>
      <c r="Q367" s="268">
        <v>1910</v>
      </c>
      <c r="R367" s="260" t="s">
        <v>258</v>
      </c>
      <c r="S367" s="261">
        <v>5</v>
      </c>
      <c r="T367" s="263">
        <v>5.5</v>
      </c>
      <c r="U367" s="259"/>
      <c r="V367" s="268">
        <v>1913</v>
      </c>
      <c r="W367" s="260" t="s">
        <v>258</v>
      </c>
      <c r="X367" s="277" t="s">
        <v>232</v>
      </c>
      <c r="Y367" s="136" t="s">
        <v>232</v>
      </c>
      <c r="Z367" s="131" t="s">
        <v>232</v>
      </c>
      <c r="AA367" s="282"/>
      <c r="AB367" s="268">
        <v>1910</v>
      </c>
      <c r="AC367" s="260" t="s">
        <v>258</v>
      </c>
      <c r="AD367" s="154">
        <v>1.0110599999999998</v>
      </c>
      <c r="AE367" s="155" t="s">
        <v>232</v>
      </c>
      <c r="AF367" s="155">
        <v>25.457000000000001</v>
      </c>
      <c r="AG367" s="155" t="s">
        <v>232</v>
      </c>
      <c r="AH367" s="155">
        <v>1.24457</v>
      </c>
      <c r="AI367" s="155" t="s">
        <v>232</v>
      </c>
      <c r="AJ367" s="155" t="s">
        <v>232</v>
      </c>
      <c r="AK367" s="155" t="s">
        <v>232</v>
      </c>
      <c r="AL367" s="155" t="s">
        <v>232</v>
      </c>
      <c r="AM367" s="156" t="s">
        <v>232</v>
      </c>
      <c r="AO367" s="292"/>
      <c r="AP367" s="287"/>
      <c r="AQ367" s="293"/>
      <c r="AS367" s="286"/>
      <c r="AT367" s="287"/>
      <c r="AU367" s="288"/>
    </row>
    <row r="368" spans="1:47" x14ac:dyDescent="0.2">
      <c r="A368" s="268"/>
      <c r="B368" s="269" t="s">
        <v>260</v>
      </c>
      <c r="C368" s="140">
        <v>119218.658</v>
      </c>
      <c r="D368" s="141" t="s">
        <v>232</v>
      </c>
      <c r="E368" s="141">
        <v>49608</v>
      </c>
      <c r="F368" s="141" t="s">
        <v>233</v>
      </c>
      <c r="G368" s="141" t="s">
        <v>233</v>
      </c>
      <c r="H368" s="141" t="s">
        <v>232</v>
      </c>
      <c r="I368" s="141" t="s">
        <v>232</v>
      </c>
      <c r="J368" s="141">
        <v>168826.658</v>
      </c>
      <c r="K368" s="142" t="s">
        <v>232</v>
      </c>
      <c r="M368" s="268"/>
      <c r="N368" s="269" t="s">
        <v>260</v>
      </c>
      <c r="O368" s="272">
        <v>322720</v>
      </c>
      <c r="Q368" s="268"/>
      <c r="R368" s="269" t="s">
        <v>260</v>
      </c>
      <c r="S368" s="273">
        <v>5</v>
      </c>
      <c r="T368" s="146">
        <v>5.5</v>
      </c>
      <c r="U368" s="259"/>
      <c r="V368" s="268"/>
      <c r="W368" s="269" t="s">
        <v>260</v>
      </c>
      <c r="X368" s="273" t="s">
        <v>232</v>
      </c>
      <c r="Y368" s="150" t="s">
        <v>232</v>
      </c>
      <c r="Z368" s="146" t="s">
        <v>232</v>
      </c>
      <c r="AA368" s="282"/>
      <c r="AB368" s="268"/>
      <c r="AC368" s="269" t="s">
        <v>260</v>
      </c>
      <c r="AD368" s="147">
        <v>1.01112</v>
      </c>
      <c r="AE368" s="148" t="s">
        <v>232</v>
      </c>
      <c r="AF368" s="148">
        <v>25.46</v>
      </c>
      <c r="AG368" s="148" t="s">
        <v>232</v>
      </c>
      <c r="AH368" s="148">
        <v>1.2444</v>
      </c>
      <c r="AI368" s="148" t="s">
        <v>232</v>
      </c>
      <c r="AJ368" s="148" t="s">
        <v>232</v>
      </c>
      <c r="AK368" s="148" t="s">
        <v>232</v>
      </c>
      <c r="AL368" s="148" t="s">
        <v>232</v>
      </c>
      <c r="AM368" s="149" t="s">
        <v>232</v>
      </c>
      <c r="AO368" s="292"/>
      <c r="AP368" s="287"/>
      <c r="AQ368" s="293"/>
      <c r="AS368" s="286"/>
      <c r="AT368" s="287"/>
      <c r="AU368" s="288"/>
    </row>
    <row r="369" spans="1:47" x14ac:dyDescent="0.2">
      <c r="A369" s="268"/>
      <c r="B369" s="260" t="s">
        <v>241</v>
      </c>
      <c r="C369" s="137">
        <v>120990.189</v>
      </c>
      <c r="D369" s="152" t="s">
        <v>232</v>
      </c>
      <c r="E369" s="152">
        <v>49608</v>
      </c>
      <c r="F369" s="152" t="s">
        <v>233</v>
      </c>
      <c r="G369" s="152" t="s">
        <v>233</v>
      </c>
      <c r="H369" s="152" t="s">
        <v>232</v>
      </c>
      <c r="I369" s="152" t="s">
        <v>232</v>
      </c>
      <c r="J369" s="152">
        <v>170598.18900000001</v>
      </c>
      <c r="K369" s="153" t="s">
        <v>232</v>
      </c>
      <c r="M369" s="268"/>
      <c r="N369" s="260" t="s">
        <v>241</v>
      </c>
      <c r="O369" s="276">
        <v>339464.55</v>
      </c>
      <c r="Q369" s="268"/>
      <c r="R369" s="260" t="s">
        <v>241</v>
      </c>
      <c r="S369" s="261">
        <v>5</v>
      </c>
      <c r="T369" s="263">
        <v>5.5</v>
      </c>
      <c r="U369" s="259"/>
      <c r="V369" s="268"/>
      <c r="W369" s="260" t="s">
        <v>241</v>
      </c>
      <c r="X369" s="277" t="s">
        <v>232</v>
      </c>
      <c r="Y369" s="136" t="s">
        <v>232</v>
      </c>
      <c r="Z369" s="131" t="s">
        <v>232</v>
      </c>
      <c r="AA369" s="282"/>
      <c r="AB369" s="268"/>
      <c r="AC369" s="260" t="s">
        <v>241</v>
      </c>
      <c r="AD369" s="154">
        <v>1.0085</v>
      </c>
      <c r="AE369" s="155" t="s">
        <v>232</v>
      </c>
      <c r="AF369" s="155">
        <v>25.437000000000001</v>
      </c>
      <c r="AG369" s="155" t="s">
        <v>232</v>
      </c>
      <c r="AH369" s="155">
        <v>1.24265</v>
      </c>
      <c r="AI369" s="155" t="s">
        <v>232</v>
      </c>
      <c r="AJ369" s="155" t="s">
        <v>232</v>
      </c>
      <c r="AK369" s="155" t="s">
        <v>232</v>
      </c>
      <c r="AL369" s="155" t="s">
        <v>232</v>
      </c>
      <c r="AM369" s="156" t="s">
        <v>232</v>
      </c>
      <c r="AO369" s="292"/>
      <c r="AP369" s="287"/>
      <c r="AQ369" s="293"/>
      <c r="AS369" s="286"/>
      <c r="AT369" s="287"/>
      <c r="AU369" s="288"/>
    </row>
    <row r="370" spans="1:47" x14ac:dyDescent="0.2">
      <c r="A370" s="268"/>
      <c r="B370" s="269" t="s">
        <v>261</v>
      </c>
      <c r="C370" s="140">
        <v>122761.318</v>
      </c>
      <c r="D370" s="141" t="s">
        <v>232</v>
      </c>
      <c r="E370" s="141">
        <v>50843</v>
      </c>
      <c r="F370" s="141" t="s">
        <v>233</v>
      </c>
      <c r="G370" s="141" t="s">
        <v>233</v>
      </c>
      <c r="H370" s="141" t="s">
        <v>232</v>
      </c>
      <c r="I370" s="141" t="s">
        <v>232</v>
      </c>
      <c r="J370" s="141">
        <v>173604.318</v>
      </c>
      <c r="K370" s="142" t="s">
        <v>232</v>
      </c>
      <c r="M370" s="268"/>
      <c r="N370" s="269" t="s">
        <v>261</v>
      </c>
      <c r="O370" s="272">
        <v>340383.16</v>
      </c>
      <c r="Q370" s="268"/>
      <c r="R370" s="269" t="s">
        <v>261</v>
      </c>
      <c r="S370" s="273">
        <v>5</v>
      </c>
      <c r="T370" s="146">
        <v>5.5</v>
      </c>
      <c r="U370" s="259"/>
      <c r="V370" s="268"/>
      <c r="W370" s="269" t="s">
        <v>261</v>
      </c>
      <c r="X370" s="273" t="s">
        <v>232</v>
      </c>
      <c r="Y370" s="150" t="s">
        <v>232</v>
      </c>
      <c r="Z370" s="146" t="s">
        <v>232</v>
      </c>
      <c r="AA370" s="282"/>
      <c r="AB370" s="268"/>
      <c r="AC370" s="269" t="s">
        <v>261</v>
      </c>
      <c r="AD370" s="147">
        <v>1.0056799999999999</v>
      </c>
      <c r="AE370" s="148" t="s">
        <v>232</v>
      </c>
      <c r="AF370" s="148">
        <v>25.385000000000002</v>
      </c>
      <c r="AG370" s="148" t="s">
        <v>232</v>
      </c>
      <c r="AH370" s="148">
        <v>1.2390300000000001</v>
      </c>
      <c r="AI370" s="148" t="s">
        <v>232</v>
      </c>
      <c r="AJ370" s="148" t="s">
        <v>232</v>
      </c>
      <c r="AK370" s="148" t="s">
        <v>232</v>
      </c>
      <c r="AL370" s="148" t="s">
        <v>232</v>
      </c>
      <c r="AM370" s="149" t="s">
        <v>232</v>
      </c>
      <c r="AO370" s="292"/>
      <c r="AP370" s="287"/>
      <c r="AQ370" s="293"/>
      <c r="AS370" s="286"/>
      <c r="AT370" s="287"/>
      <c r="AU370" s="288"/>
    </row>
    <row r="371" spans="1:47" x14ac:dyDescent="0.2">
      <c r="A371" s="268"/>
      <c r="B371" s="260" t="s">
        <v>245</v>
      </c>
      <c r="C371" s="137">
        <v>123595.219</v>
      </c>
      <c r="D371" s="152" t="s">
        <v>232</v>
      </c>
      <c r="E371" s="152">
        <v>50843</v>
      </c>
      <c r="F371" s="152" t="s">
        <v>233</v>
      </c>
      <c r="G371" s="152" t="s">
        <v>233</v>
      </c>
      <c r="H371" s="152" t="s">
        <v>232</v>
      </c>
      <c r="I371" s="152" t="s">
        <v>232</v>
      </c>
      <c r="J371" s="152">
        <v>174438.21899999998</v>
      </c>
      <c r="K371" s="153" t="s">
        <v>232</v>
      </c>
      <c r="M371" s="268"/>
      <c r="N371" s="260" t="s">
        <v>245</v>
      </c>
      <c r="O371" s="276">
        <v>339740.02</v>
      </c>
      <c r="Q371" s="268"/>
      <c r="R371" s="260" t="s">
        <v>245</v>
      </c>
      <c r="S371" s="261">
        <v>5</v>
      </c>
      <c r="T371" s="263">
        <v>5.5</v>
      </c>
      <c r="U371" s="259"/>
      <c r="V371" s="268"/>
      <c r="W371" s="260" t="s">
        <v>245</v>
      </c>
      <c r="X371" s="277" t="s">
        <v>232</v>
      </c>
      <c r="Y371" s="136" t="s">
        <v>232</v>
      </c>
      <c r="Z371" s="131" t="s">
        <v>232</v>
      </c>
      <c r="AA371" s="282"/>
      <c r="AB371" s="268"/>
      <c r="AC371" s="260" t="s">
        <v>245</v>
      </c>
      <c r="AD371" s="154">
        <v>1.00467</v>
      </c>
      <c r="AE371" s="155" t="s">
        <v>232</v>
      </c>
      <c r="AF371" s="155">
        <v>25.38</v>
      </c>
      <c r="AG371" s="155" t="s">
        <v>232</v>
      </c>
      <c r="AH371" s="155">
        <v>1.2387000000000001</v>
      </c>
      <c r="AI371" s="155" t="s">
        <v>232</v>
      </c>
      <c r="AJ371" s="155" t="s">
        <v>232</v>
      </c>
      <c r="AK371" s="155" t="s">
        <v>232</v>
      </c>
      <c r="AL371" s="155" t="s">
        <v>232</v>
      </c>
      <c r="AM371" s="156" t="s">
        <v>232</v>
      </c>
      <c r="AO371" s="292"/>
      <c r="AP371" s="287"/>
      <c r="AQ371" s="293"/>
      <c r="AS371" s="286"/>
      <c r="AT371" s="287"/>
      <c r="AU371" s="288"/>
    </row>
    <row r="372" spans="1:47" x14ac:dyDescent="0.2">
      <c r="A372" s="268"/>
      <c r="B372" s="269" t="s">
        <v>240</v>
      </c>
      <c r="C372" s="140">
        <v>123031.54337</v>
      </c>
      <c r="D372" s="141" t="s">
        <v>232</v>
      </c>
      <c r="E372" s="141">
        <v>50678.42555</v>
      </c>
      <c r="F372" s="141" t="s">
        <v>233</v>
      </c>
      <c r="G372" s="141" t="s">
        <v>233</v>
      </c>
      <c r="H372" s="141" t="s">
        <v>232</v>
      </c>
      <c r="I372" s="141" t="s">
        <v>232</v>
      </c>
      <c r="J372" s="141">
        <v>173709.96892000001</v>
      </c>
      <c r="K372" s="142" t="s">
        <v>232</v>
      </c>
      <c r="M372" s="268"/>
      <c r="N372" s="269" t="s">
        <v>240</v>
      </c>
      <c r="O372" s="272">
        <v>336648.05</v>
      </c>
      <c r="Q372" s="268"/>
      <c r="R372" s="269" t="s">
        <v>240</v>
      </c>
      <c r="S372" s="273">
        <v>5</v>
      </c>
      <c r="T372" s="146">
        <v>5.5</v>
      </c>
      <c r="U372" s="259"/>
      <c r="V372" s="268"/>
      <c r="W372" s="269" t="s">
        <v>240</v>
      </c>
      <c r="X372" s="273" t="s">
        <v>232</v>
      </c>
      <c r="Y372" s="150" t="s">
        <v>232</v>
      </c>
      <c r="Z372" s="146" t="s">
        <v>232</v>
      </c>
      <c r="AA372" s="282"/>
      <c r="AB372" s="268"/>
      <c r="AC372" s="269" t="s">
        <v>240</v>
      </c>
      <c r="AD372" s="147">
        <v>1.00278</v>
      </c>
      <c r="AE372" s="148" t="s">
        <v>232</v>
      </c>
      <c r="AF372" s="148">
        <v>25.271999999999998</v>
      </c>
      <c r="AG372" s="148" t="s">
        <v>232</v>
      </c>
      <c r="AH372" s="148">
        <v>1.23593</v>
      </c>
      <c r="AI372" s="148" t="s">
        <v>232</v>
      </c>
      <c r="AJ372" s="148" t="s">
        <v>232</v>
      </c>
      <c r="AK372" s="148" t="s">
        <v>232</v>
      </c>
      <c r="AL372" s="148" t="s">
        <v>232</v>
      </c>
      <c r="AM372" s="149" t="s">
        <v>232</v>
      </c>
      <c r="AO372" s="292"/>
      <c r="AP372" s="287"/>
      <c r="AQ372" s="293"/>
      <c r="AS372" s="286"/>
      <c r="AT372" s="287"/>
      <c r="AU372" s="288"/>
    </row>
    <row r="373" spans="1:47" x14ac:dyDescent="0.2">
      <c r="A373" s="268"/>
      <c r="B373" s="260" t="s">
        <v>244</v>
      </c>
      <c r="C373" s="137">
        <v>122458.83199999999</v>
      </c>
      <c r="D373" s="152" t="s">
        <v>232</v>
      </c>
      <c r="E373" s="152">
        <v>50843</v>
      </c>
      <c r="F373" s="152" t="s">
        <v>233</v>
      </c>
      <c r="G373" s="152" t="s">
        <v>233</v>
      </c>
      <c r="H373" s="152" t="s">
        <v>232</v>
      </c>
      <c r="I373" s="152" t="s">
        <v>232</v>
      </c>
      <c r="J373" s="152">
        <v>173301.83199999999</v>
      </c>
      <c r="K373" s="153" t="s">
        <v>232</v>
      </c>
      <c r="M373" s="268"/>
      <c r="N373" s="260" t="s">
        <v>244</v>
      </c>
      <c r="O373" s="276">
        <v>369697.81</v>
      </c>
      <c r="Q373" s="268"/>
      <c r="R373" s="260" t="s">
        <v>244</v>
      </c>
      <c r="S373" s="261">
        <v>5</v>
      </c>
      <c r="T373" s="263">
        <v>5.5</v>
      </c>
      <c r="U373" s="259"/>
      <c r="V373" s="268"/>
      <c r="W373" s="260" t="s">
        <v>244</v>
      </c>
      <c r="X373" s="277" t="s">
        <v>232</v>
      </c>
      <c r="Y373" s="136" t="s">
        <v>232</v>
      </c>
      <c r="Z373" s="131" t="s">
        <v>232</v>
      </c>
      <c r="AA373" s="282"/>
      <c r="AB373" s="268"/>
      <c r="AC373" s="260" t="s">
        <v>244</v>
      </c>
      <c r="AD373" s="154">
        <v>1.0006600000000001</v>
      </c>
      <c r="AE373" s="155" t="s">
        <v>232</v>
      </c>
      <c r="AF373" s="155">
        <v>25.222000000000001</v>
      </c>
      <c r="AG373" s="155" t="s">
        <v>232</v>
      </c>
      <c r="AH373" s="155">
        <v>1.2338</v>
      </c>
      <c r="AI373" s="155" t="s">
        <v>232</v>
      </c>
      <c r="AJ373" s="155" t="s">
        <v>232</v>
      </c>
      <c r="AK373" s="155" t="s">
        <v>232</v>
      </c>
      <c r="AL373" s="155" t="s">
        <v>232</v>
      </c>
      <c r="AM373" s="156" t="s">
        <v>232</v>
      </c>
      <c r="AO373" s="292"/>
      <c r="AP373" s="287"/>
      <c r="AQ373" s="293"/>
      <c r="AS373" s="286"/>
      <c r="AT373" s="287"/>
      <c r="AU373" s="288"/>
    </row>
    <row r="374" spans="1:47" x14ac:dyDescent="0.2">
      <c r="A374" s="268"/>
      <c r="B374" s="269" t="s">
        <v>262</v>
      </c>
      <c r="C374" s="140">
        <v>154221.25700000001</v>
      </c>
      <c r="D374" s="141" t="s">
        <v>232</v>
      </c>
      <c r="E374" s="141">
        <v>59488</v>
      </c>
      <c r="F374" s="141" t="s">
        <v>233</v>
      </c>
      <c r="G374" s="141" t="s">
        <v>233</v>
      </c>
      <c r="H374" s="141" t="s">
        <v>232</v>
      </c>
      <c r="I374" s="141" t="s">
        <v>232</v>
      </c>
      <c r="J374" s="141">
        <v>213709.25700000001</v>
      </c>
      <c r="K374" s="142" t="s">
        <v>232</v>
      </c>
      <c r="M374" s="268"/>
      <c r="N374" s="269" t="s">
        <v>262</v>
      </c>
      <c r="O374" s="272">
        <v>447968.68</v>
      </c>
      <c r="Q374" s="268"/>
      <c r="R374" s="269" t="s">
        <v>262</v>
      </c>
      <c r="S374" s="273">
        <v>5</v>
      </c>
      <c r="T374" s="146">
        <v>5.5</v>
      </c>
      <c r="U374" s="259"/>
      <c r="V374" s="268"/>
      <c r="W374" s="269" t="s">
        <v>262</v>
      </c>
      <c r="X374" s="273" t="s">
        <v>232</v>
      </c>
      <c r="Y374" s="150" t="s">
        <v>232</v>
      </c>
      <c r="Z374" s="146" t="s">
        <v>232</v>
      </c>
      <c r="AA374" s="282"/>
      <c r="AB374" s="268"/>
      <c r="AC374" s="269" t="s">
        <v>262</v>
      </c>
      <c r="AD374" s="147">
        <v>0.99950000000000006</v>
      </c>
      <c r="AE374" s="148" t="s">
        <v>232</v>
      </c>
      <c r="AF374" s="148">
        <v>25.219000000000001</v>
      </c>
      <c r="AG374" s="148" t="s">
        <v>232</v>
      </c>
      <c r="AH374" s="148">
        <v>1.23305</v>
      </c>
      <c r="AI374" s="148" t="s">
        <v>232</v>
      </c>
      <c r="AJ374" s="148" t="s">
        <v>232</v>
      </c>
      <c r="AK374" s="148" t="s">
        <v>232</v>
      </c>
      <c r="AL374" s="148" t="s">
        <v>232</v>
      </c>
      <c r="AM374" s="149" t="s">
        <v>232</v>
      </c>
      <c r="AO374" s="292"/>
      <c r="AP374" s="287"/>
      <c r="AQ374" s="293"/>
      <c r="AS374" s="286"/>
      <c r="AT374" s="287"/>
      <c r="AU374" s="288"/>
    </row>
    <row r="375" spans="1:47" x14ac:dyDescent="0.2">
      <c r="A375" s="268"/>
      <c r="B375" s="260" t="s">
        <v>263</v>
      </c>
      <c r="C375" s="137">
        <v>160255.07</v>
      </c>
      <c r="D375" s="152" t="s">
        <v>232</v>
      </c>
      <c r="E375" s="152">
        <v>61958</v>
      </c>
      <c r="F375" s="152" t="s">
        <v>233</v>
      </c>
      <c r="G375" s="152" t="s">
        <v>233</v>
      </c>
      <c r="H375" s="152" t="s">
        <v>232</v>
      </c>
      <c r="I375" s="152" t="s">
        <v>232</v>
      </c>
      <c r="J375" s="152">
        <v>222213.07</v>
      </c>
      <c r="K375" s="153" t="s">
        <v>232</v>
      </c>
      <c r="M375" s="268"/>
      <c r="N375" s="260" t="s">
        <v>263</v>
      </c>
      <c r="O375" s="276">
        <v>461775.87</v>
      </c>
      <c r="Q375" s="268"/>
      <c r="R375" s="260" t="s">
        <v>263</v>
      </c>
      <c r="S375" s="261">
        <v>5</v>
      </c>
      <c r="T375" s="263">
        <v>5.5</v>
      </c>
      <c r="U375" s="259"/>
      <c r="V375" s="268"/>
      <c r="W375" s="260" t="s">
        <v>263</v>
      </c>
      <c r="X375" s="277" t="s">
        <v>232</v>
      </c>
      <c r="Y375" s="136" t="s">
        <v>232</v>
      </c>
      <c r="Z375" s="131" t="s">
        <v>232</v>
      </c>
      <c r="AA375" s="282"/>
      <c r="AB375" s="268"/>
      <c r="AC375" s="260" t="s">
        <v>263</v>
      </c>
      <c r="AD375" s="154">
        <v>0.99918000000000007</v>
      </c>
      <c r="AE375" s="155" t="s">
        <v>232</v>
      </c>
      <c r="AF375" s="155">
        <v>25.204999999999998</v>
      </c>
      <c r="AG375" s="155" t="s">
        <v>232</v>
      </c>
      <c r="AH375" s="155">
        <v>1.2329000000000001</v>
      </c>
      <c r="AI375" s="155" t="s">
        <v>232</v>
      </c>
      <c r="AJ375" s="155" t="s">
        <v>232</v>
      </c>
      <c r="AK375" s="155" t="s">
        <v>232</v>
      </c>
      <c r="AL375" s="155" t="s">
        <v>232</v>
      </c>
      <c r="AM375" s="156" t="s">
        <v>232</v>
      </c>
      <c r="AO375" s="292"/>
      <c r="AP375" s="287"/>
      <c r="AQ375" s="293"/>
      <c r="AS375" s="286"/>
      <c r="AT375" s="287"/>
      <c r="AU375" s="288"/>
    </row>
    <row r="376" spans="1:47" x14ac:dyDescent="0.2">
      <c r="A376" s="268"/>
      <c r="B376" s="269" t="s">
        <v>264</v>
      </c>
      <c r="C376" s="140">
        <v>159638.57699999999</v>
      </c>
      <c r="D376" s="141" t="s">
        <v>232</v>
      </c>
      <c r="E376" s="141">
        <v>61958</v>
      </c>
      <c r="F376" s="141" t="s">
        <v>233</v>
      </c>
      <c r="G376" s="141" t="s">
        <v>233</v>
      </c>
      <c r="H376" s="141" t="s">
        <v>232</v>
      </c>
      <c r="I376" s="141" t="s">
        <v>232</v>
      </c>
      <c r="J376" s="141">
        <v>221596.57699999999</v>
      </c>
      <c r="K376" s="142" t="s">
        <v>232</v>
      </c>
      <c r="M376" s="268"/>
      <c r="N376" s="269" t="s">
        <v>264</v>
      </c>
      <c r="O376" s="272">
        <v>473864.89</v>
      </c>
      <c r="Q376" s="268"/>
      <c r="R376" s="269" t="s">
        <v>264</v>
      </c>
      <c r="S376" s="273">
        <v>5</v>
      </c>
      <c r="T376" s="146">
        <v>5.5</v>
      </c>
      <c r="U376" s="259"/>
      <c r="V376" s="268"/>
      <c r="W376" s="269" t="s">
        <v>264</v>
      </c>
      <c r="X376" s="273" t="s">
        <v>232</v>
      </c>
      <c r="Y376" s="150" t="s">
        <v>232</v>
      </c>
      <c r="Z376" s="146" t="s">
        <v>232</v>
      </c>
      <c r="AA376" s="282"/>
      <c r="AB376" s="268"/>
      <c r="AC376" s="269" t="s">
        <v>264</v>
      </c>
      <c r="AD376" s="147">
        <v>1.00142</v>
      </c>
      <c r="AE376" s="148" t="s">
        <v>232</v>
      </c>
      <c r="AF376" s="148">
        <v>25.306999999999999</v>
      </c>
      <c r="AG376" s="148" t="s">
        <v>232</v>
      </c>
      <c r="AH376" s="148">
        <v>1.2359199999999999</v>
      </c>
      <c r="AI376" s="148" t="s">
        <v>232</v>
      </c>
      <c r="AJ376" s="148" t="s">
        <v>232</v>
      </c>
      <c r="AK376" s="148" t="s">
        <v>232</v>
      </c>
      <c r="AL376" s="148" t="s">
        <v>232</v>
      </c>
      <c r="AM376" s="149" t="s">
        <v>232</v>
      </c>
      <c r="AO376" s="292"/>
      <c r="AP376" s="287"/>
      <c r="AQ376" s="293"/>
      <c r="AS376" s="286"/>
      <c r="AT376" s="287"/>
      <c r="AU376" s="288"/>
    </row>
    <row r="377" spans="1:47" x14ac:dyDescent="0.2">
      <c r="A377" s="268"/>
      <c r="B377" s="260" t="s">
        <v>265</v>
      </c>
      <c r="C377" s="137">
        <v>158888.44500000001</v>
      </c>
      <c r="D377" s="152" t="s">
        <v>232</v>
      </c>
      <c r="E377" s="152">
        <v>61958</v>
      </c>
      <c r="F377" s="152" t="s">
        <v>233</v>
      </c>
      <c r="G377" s="152" t="s">
        <v>233</v>
      </c>
      <c r="H377" s="152" t="s">
        <v>232</v>
      </c>
      <c r="I377" s="152" t="s">
        <v>232</v>
      </c>
      <c r="J377" s="152">
        <v>220846.44500000001</v>
      </c>
      <c r="K377" s="153" t="s">
        <v>232</v>
      </c>
      <c r="M377" s="268"/>
      <c r="N377" s="260" t="s">
        <v>265</v>
      </c>
      <c r="O377" s="276">
        <v>455315.87</v>
      </c>
      <c r="Q377" s="268"/>
      <c r="R377" s="260" t="s">
        <v>265</v>
      </c>
      <c r="S377" s="261">
        <v>5</v>
      </c>
      <c r="T377" s="263">
        <v>5.5</v>
      </c>
      <c r="U377" s="259"/>
      <c r="V377" s="268"/>
      <c r="W377" s="260" t="s">
        <v>265</v>
      </c>
      <c r="X377" s="277" t="s">
        <v>232</v>
      </c>
      <c r="Y377" s="136" t="s">
        <v>232</v>
      </c>
      <c r="Z377" s="131" t="s">
        <v>232</v>
      </c>
      <c r="AA377" s="282"/>
      <c r="AB377" s="268"/>
      <c r="AC377" s="260" t="s">
        <v>265</v>
      </c>
      <c r="AD377" s="154">
        <v>1.00196</v>
      </c>
      <c r="AE377" s="155" t="s">
        <v>232</v>
      </c>
      <c r="AF377" s="155">
        <v>25.331</v>
      </c>
      <c r="AG377" s="155" t="s">
        <v>232</v>
      </c>
      <c r="AH377" s="155">
        <v>1.2370000000000001</v>
      </c>
      <c r="AI377" s="155" t="s">
        <v>232</v>
      </c>
      <c r="AJ377" s="155" t="s">
        <v>232</v>
      </c>
      <c r="AK377" s="155" t="s">
        <v>232</v>
      </c>
      <c r="AL377" s="155" t="s">
        <v>232</v>
      </c>
      <c r="AM377" s="156" t="s">
        <v>232</v>
      </c>
      <c r="AO377" s="292"/>
      <c r="AP377" s="287"/>
      <c r="AQ377" s="293"/>
      <c r="AS377" s="286"/>
      <c r="AT377" s="287"/>
      <c r="AU377" s="288"/>
    </row>
    <row r="378" spans="1:47" x14ac:dyDescent="0.2">
      <c r="A378" s="268"/>
      <c r="B378" s="269" t="s">
        <v>266</v>
      </c>
      <c r="C378" s="140">
        <v>157799.77930000002</v>
      </c>
      <c r="D378" s="141" t="s">
        <v>232</v>
      </c>
      <c r="E378" s="141">
        <v>61366.717750000003</v>
      </c>
      <c r="F378" s="141" t="s">
        <v>233</v>
      </c>
      <c r="G378" s="141">
        <v>113633.28200000001</v>
      </c>
      <c r="H378" s="141" t="s">
        <v>232</v>
      </c>
      <c r="I378" s="141" t="s">
        <v>232</v>
      </c>
      <c r="J378" s="141">
        <v>332799.77905000001</v>
      </c>
      <c r="K378" s="142" t="s">
        <v>232</v>
      </c>
      <c r="M378" s="268"/>
      <c r="N378" s="269" t="s">
        <v>266</v>
      </c>
      <c r="O378" s="272">
        <v>443357.89</v>
      </c>
      <c r="Q378" s="268"/>
      <c r="R378" s="269" t="s">
        <v>266</v>
      </c>
      <c r="S378" s="273">
        <v>5</v>
      </c>
      <c r="T378" s="146">
        <v>5.5</v>
      </c>
      <c r="U378" s="259"/>
      <c r="V378" s="268"/>
      <c r="W378" s="269" t="s">
        <v>266</v>
      </c>
      <c r="X378" s="273" t="s">
        <v>232</v>
      </c>
      <c r="Y378" s="150" t="s">
        <v>232</v>
      </c>
      <c r="Z378" s="146" t="s">
        <v>232</v>
      </c>
      <c r="AA378" s="282"/>
      <c r="AB378" s="268"/>
      <c r="AC378" s="269" t="s">
        <v>266</v>
      </c>
      <c r="AD378" s="147">
        <v>1.00267</v>
      </c>
      <c r="AE378" s="148" t="s">
        <v>232</v>
      </c>
      <c r="AF378" s="148">
        <v>25.347999999999999</v>
      </c>
      <c r="AG378" s="148" t="s">
        <v>232</v>
      </c>
      <c r="AH378" s="148">
        <v>1.24027</v>
      </c>
      <c r="AI378" s="148" t="s">
        <v>232</v>
      </c>
      <c r="AJ378" s="148" t="s">
        <v>232</v>
      </c>
      <c r="AK378" s="148" t="s">
        <v>232</v>
      </c>
      <c r="AL378" s="148" t="s">
        <v>232</v>
      </c>
      <c r="AM378" s="149" t="s">
        <v>232</v>
      </c>
      <c r="AO378" s="292"/>
      <c r="AP378" s="287"/>
      <c r="AQ378" s="293"/>
      <c r="AS378" s="286"/>
      <c r="AT378" s="287"/>
      <c r="AU378" s="288"/>
    </row>
    <row r="379" spans="1:47" x14ac:dyDescent="0.2">
      <c r="A379" s="268">
        <v>1912</v>
      </c>
      <c r="B379" s="260" t="s">
        <v>258</v>
      </c>
      <c r="C379" s="137">
        <v>157538.05799999999</v>
      </c>
      <c r="D379" s="152" t="s">
        <v>232</v>
      </c>
      <c r="E379" s="152">
        <v>61958</v>
      </c>
      <c r="F379" s="152" t="s">
        <v>233</v>
      </c>
      <c r="G379" s="152" t="s">
        <v>233</v>
      </c>
      <c r="H379" s="152" t="s">
        <v>232</v>
      </c>
      <c r="I379" s="152" t="s">
        <v>232</v>
      </c>
      <c r="J379" s="152">
        <v>219496.05799999999</v>
      </c>
      <c r="K379" s="153" t="s">
        <v>232</v>
      </c>
      <c r="M379" s="268">
        <v>1912</v>
      </c>
      <c r="N379" s="260" t="s">
        <v>258</v>
      </c>
      <c r="O379" s="276">
        <v>441020.13</v>
      </c>
      <c r="Q379" s="268">
        <v>1911</v>
      </c>
      <c r="R379" s="260" t="s">
        <v>258</v>
      </c>
      <c r="S379" s="261">
        <v>5</v>
      </c>
      <c r="T379" s="263">
        <v>5.5</v>
      </c>
      <c r="U379" s="259"/>
      <c r="V379" s="268">
        <v>1914</v>
      </c>
      <c r="W379" s="260" t="s">
        <v>258</v>
      </c>
      <c r="X379" s="277" t="s">
        <v>232</v>
      </c>
      <c r="Y379" s="136" t="s">
        <v>232</v>
      </c>
      <c r="Z379" s="131" t="s">
        <v>232</v>
      </c>
      <c r="AA379" s="282"/>
      <c r="AB379" s="268">
        <v>1911</v>
      </c>
      <c r="AC379" s="260" t="s">
        <v>258</v>
      </c>
      <c r="AD379" s="154">
        <v>1.0018800000000001</v>
      </c>
      <c r="AE379" s="155" t="s">
        <v>232</v>
      </c>
      <c r="AF379" s="155">
        <v>25.327000000000002</v>
      </c>
      <c r="AG379" s="155" t="s">
        <v>232</v>
      </c>
      <c r="AH379" s="155">
        <v>1.23767</v>
      </c>
      <c r="AI379" s="155" t="s">
        <v>232</v>
      </c>
      <c r="AJ379" s="155" t="s">
        <v>232</v>
      </c>
      <c r="AK379" s="155" t="s">
        <v>232</v>
      </c>
      <c r="AL379" s="155" t="s">
        <v>232</v>
      </c>
      <c r="AM379" s="156" t="s">
        <v>232</v>
      </c>
      <c r="AO379" s="292"/>
      <c r="AP379" s="287"/>
      <c r="AQ379" s="293"/>
      <c r="AS379" s="286"/>
      <c r="AT379" s="287"/>
      <c r="AU379" s="288"/>
    </row>
    <row r="380" spans="1:47" x14ac:dyDescent="0.2">
      <c r="A380" s="268"/>
      <c r="B380" s="269" t="s">
        <v>260</v>
      </c>
      <c r="C380" s="140">
        <v>157159.18799999999</v>
      </c>
      <c r="D380" s="141" t="s">
        <v>232</v>
      </c>
      <c r="E380" s="141">
        <v>61958</v>
      </c>
      <c r="F380" s="141" t="s">
        <v>233</v>
      </c>
      <c r="G380" s="141" t="s">
        <v>233</v>
      </c>
      <c r="H380" s="141" t="s">
        <v>232</v>
      </c>
      <c r="I380" s="141" t="s">
        <v>232</v>
      </c>
      <c r="J380" s="141">
        <v>219117.18799999999</v>
      </c>
      <c r="K380" s="142" t="s">
        <v>232</v>
      </c>
      <c r="M380" s="268"/>
      <c r="N380" s="269" t="s">
        <v>260</v>
      </c>
      <c r="O380" s="272">
        <v>455053.2</v>
      </c>
      <c r="Q380" s="268"/>
      <c r="R380" s="269" t="s">
        <v>260</v>
      </c>
      <c r="S380" s="273">
        <v>5</v>
      </c>
      <c r="T380" s="146">
        <v>5.5</v>
      </c>
      <c r="U380" s="259"/>
      <c r="V380" s="268"/>
      <c r="W380" s="269" t="s">
        <v>260</v>
      </c>
      <c r="X380" s="273" t="s">
        <v>232</v>
      </c>
      <c r="Y380" s="150" t="s">
        <v>232</v>
      </c>
      <c r="Z380" s="146" t="s">
        <v>232</v>
      </c>
      <c r="AA380" s="282"/>
      <c r="AB380" s="268"/>
      <c r="AC380" s="269" t="s">
        <v>260</v>
      </c>
      <c r="AD380" s="147">
        <v>1.0001900000000001</v>
      </c>
      <c r="AE380" s="148" t="s">
        <v>232</v>
      </c>
      <c r="AF380" s="148">
        <v>25.280999999999999</v>
      </c>
      <c r="AG380" s="148" t="s">
        <v>232</v>
      </c>
      <c r="AH380" s="148">
        <v>1.23516</v>
      </c>
      <c r="AI380" s="148" t="s">
        <v>232</v>
      </c>
      <c r="AJ380" s="148" t="s">
        <v>232</v>
      </c>
      <c r="AK380" s="148" t="s">
        <v>232</v>
      </c>
      <c r="AL380" s="148" t="s">
        <v>232</v>
      </c>
      <c r="AM380" s="149" t="s">
        <v>232</v>
      </c>
      <c r="AO380" s="292"/>
      <c r="AP380" s="287"/>
      <c r="AQ380" s="293"/>
      <c r="AS380" s="286"/>
      <c r="AT380" s="287"/>
      <c r="AU380" s="288"/>
    </row>
    <row r="381" spans="1:47" x14ac:dyDescent="0.2">
      <c r="A381" s="268"/>
      <c r="B381" s="260" t="s">
        <v>241</v>
      </c>
      <c r="C381" s="137">
        <v>156715.44099999999</v>
      </c>
      <c r="D381" s="152" t="s">
        <v>232</v>
      </c>
      <c r="E381" s="152">
        <v>61958</v>
      </c>
      <c r="F381" s="152" t="s">
        <v>233</v>
      </c>
      <c r="G381" s="152" t="s">
        <v>233</v>
      </c>
      <c r="H381" s="152" t="s">
        <v>232</v>
      </c>
      <c r="I381" s="152" t="s">
        <v>232</v>
      </c>
      <c r="J381" s="152">
        <v>218673.44099999999</v>
      </c>
      <c r="K381" s="153" t="s">
        <v>232</v>
      </c>
      <c r="M381" s="268"/>
      <c r="N381" s="260" t="s">
        <v>241</v>
      </c>
      <c r="O381" s="276">
        <v>464322.92</v>
      </c>
      <c r="Q381" s="268"/>
      <c r="R381" s="260" t="s">
        <v>241</v>
      </c>
      <c r="S381" s="261">
        <v>5</v>
      </c>
      <c r="T381" s="263">
        <v>5.5</v>
      </c>
      <c r="U381" s="259"/>
      <c r="V381" s="268"/>
      <c r="W381" s="260" t="s">
        <v>241</v>
      </c>
      <c r="X381" s="277" t="s">
        <v>232</v>
      </c>
      <c r="Y381" s="136" t="s">
        <v>232</v>
      </c>
      <c r="Z381" s="131" t="s">
        <v>232</v>
      </c>
      <c r="AA381" s="282"/>
      <c r="AB381" s="268"/>
      <c r="AC381" s="260" t="s">
        <v>241</v>
      </c>
      <c r="AD381" s="154">
        <v>0.99807000000000001</v>
      </c>
      <c r="AE381" s="155" t="s">
        <v>232</v>
      </c>
      <c r="AF381" s="155">
        <v>25.234999999999999</v>
      </c>
      <c r="AG381" s="155" t="s">
        <v>232</v>
      </c>
      <c r="AH381" s="155">
        <v>1.2342599999999999</v>
      </c>
      <c r="AI381" s="155" t="s">
        <v>232</v>
      </c>
      <c r="AJ381" s="155" t="s">
        <v>232</v>
      </c>
      <c r="AK381" s="155" t="s">
        <v>232</v>
      </c>
      <c r="AL381" s="155" t="s">
        <v>232</v>
      </c>
      <c r="AM381" s="156" t="s">
        <v>232</v>
      </c>
      <c r="AO381" s="292"/>
      <c r="AP381" s="287"/>
      <c r="AQ381" s="293"/>
      <c r="AS381" s="286"/>
      <c r="AT381" s="287"/>
      <c r="AU381" s="288"/>
    </row>
    <row r="382" spans="1:47" x14ac:dyDescent="0.2">
      <c r="A382" s="268"/>
      <c r="B382" s="269" t="s">
        <v>261</v>
      </c>
      <c r="C382" s="140">
        <v>156447.883</v>
      </c>
      <c r="D382" s="141" t="s">
        <v>232</v>
      </c>
      <c r="E382" s="141">
        <v>61958</v>
      </c>
      <c r="F382" s="141" t="s">
        <v>233</v>
      </c>
      <c r="G382" s="141" t="s">
        <v>233</v>
      </c>
      <c r="H382" s="141" t="s">
        <v>232</v>
      </c>
      <c r="I382" s="141" t="s">
        <v>232</v>
      </c>
      <c r="J382" s="141">
        <v>218405.883</v>
      </c>
      <c r="K382" s="142" t="s">
        <v>232</v>
      </c>
      <c r="M382" s="268"/>
      <c r="N382" s="269" t="s">
        <v>261</v>
      </c>
      <c r="O382" s="272">
        <v>468387.34</v>
      </c>
      <c r="Q382" s="268"/>
      <c r="R382" s="269" t="s">
        <v>261</v>
      </c>
      <c r="S382" s="273">
        <v>5</v>
      </c>
      <c r="T382" s="146">
        <v>5.5</v>
      </c>
      <c r="U382" s="259"/>
      <c r="V382" s="268"/>
      <c r="W382" s="269" t="s">
        <v>261</v>
      </c>
      <c r="X382" s="273" t="s">
        <v>232</v>
      </c>
      <c r="Y382" s="150" t="s">
        <v>232</v>
      </c>
      <c r="Z382" s="146" t="s">
        <v>232</v>
      </c>
      <c r="AA382" s="282"/>
      <c r="AB382" s="268"/>
      <c r="AC382" s="269" t="s">
        <v>261</v>
      </c>
      <c r="AD382" s="147">
        <v>0.99765000000000004</v>
      </c>
      <c r="AE382" s="148" t="s">
        <v>232</v>
      </c>
      <c r="AF382" s="148">
        <v>25.245999999999999</v>
      </c>
      <c r="AG382" s="148" t="s">
        <v>232</v>
      </c>
      <c r="AH382" s="148">
        <v>1.2340500000000001</v>
      </c>
      <c r="AI382" s="148" t="s">
        <v>232</v>
      </c>
      <c r="AJ382" s="148" t="s">
        <v>232</v>
      </c>
      <c r="AK382" s="148" t="s">
        <v>232</v>
      </c>
      <c r="AL382" s="148" t="s">
        <v>232</v>
      </c>
      <c r="AM382" s="149" t="s">
        <v>232</v>
      </c>
      <c r="AO382" s="292"/>
      <c r="AP382" s="287"/>
      <c r="AQ382" s="293"/>
      <c r="AS382" s="286"/>
      <c r="AT382" s="287"/>
      <c r="AU382" s="288"/>
    </row>
    <row r="383" spans="1:47" x14ac:dyDescent="0.2">
      <c r="A383" s="268"/>
      <c r="B383" s="260" t="s">
        <v>245</v>
      </c>
      <c r="C383" s="137">
        <v>155633.66500000001</v>
      </c>
      <c r="D383" s="152" t="s">
        <v>232</v>
      </c>
      <c r="E383" s="152">
        <v>61958</v>
      </c>
      <c r="F383" s="152" t="s">
        <v>233</v>
      </c>
      <c r="G383" s="152" t="s">
        <v>233</v>
      </c>
      <c r="H383" s="152" t="s">
        <v>232</v>
      </c>
      <c r="I383" s="152" t="s">
        <v>232</v>
      </c>
      <c r="J383" s="152">
        <v>217591.66500000001</v>
      </c>
      <c r="K383" s="153" t="s">
        <v>232</v>
      </c>
      <c r="M383" s="268"/>
      <c r="N383" s="260" t="s">
        <v>245</v>
      </c>
      <c r="O383" s="276">
        <v>458168.94</v>
      </c>
      <c r="Q383" s="268"/>
      <c r="R383" s="260" t="s">
        <v>245</v>
      </c>
      <c r="S383" s="261">
        <v>5</v>
      </c>
      <c r="T383" s="263">
        <v>5.5</v>
      </c>
      <c r="U383" s="259"/>
      <c r="V383" s="268"/>
      <c r="W383" s="260" t="s">
        <v>245</v>
      </c>
      <c r="X383" s="277" t="s">
        <v>232</v>
      </c>
      <c r="Y383" s="136" t="s">
        <v>232</v>
      </c>
      <c r="Z383" s="131" t="s">
        <v>232</v>
      </c>
      <c r="AA383" s="282"/>
      <c r="AB383" s="268"/>
      <c r="AC383" s="260" t="s">
        <v>245</v>
      </c>
      <c r="AD383" s="154">
        <v>0.99760000000000004</v>
      </c>
      <c r="AE383" s="155" t="s">
        <v>232</v>
      </c>
      <c r="AF383" s="155">
        <v>25.238</v>
      </c>
      <c r="AG383" s="155" t="s">
        <v>232</v>
      </c>
      <c r="AH383" s="155">
        <v>1.2444</v>
      </c>
      <c r="AI383" s="155" t="s">
        <v>232</v>
      </c>
      <c r="AJ383" s="155" t="s">
        <v>232</v>
      </c>
      <c r="AK383" s="155" t="s">
        <v>232</v>
      </c>
      <c r="AL383" s="155" t="s">
        <v>232</v>
      </c>
      <c r="AM383" s="156" t="s">
        <v>232</v>
      </c>
      <c r="AO383" s="292"/>
      <c r="AP383" s="287"/>
      <c r="AQ383" s="293"/>
      <c r="AS383" s="286"/>
      <c r="AT383" s="287"/>
      <c r="AU383" s="288"/>
    </row>
    <row r="384" spans="1:47" x14ac:dyDescent="0.2">
      <c r="A384" s="268"/>
      <c r="B384" s="269" t="s">
        <v>240</v>
      </c>
      <c r="C384" s="140">
        <v>154504.77056999999</v>
      </c>
      <c r="D384" s="141" t="s">
        <v>232</v>
      </c>
      <c r="E384" s="141">
        <v>62185.1561</v>
      </c>
      <c r="F384" s="141" t="s">
        <v>233</v>
      </c>
      <c r="G384" s="141" t="s">
        <v>233</v>
      </c>
      <c r="H384" s="141" t="s">
        <v>232</v>
      </c>
      <c r="I384" s="141" t="s">
        <v>232</v>
      </c>
      <c r="J384" s="141">
        <v>216689.92666999999</v>
      </c>
      <c r="K384" s="142" t="s">
        <v>232</v>
      </c>
      <c r="M384" s="268"/>
      <c r="N384" s="269" t="s">
        <v>240</v>
      </c>
      <c r="O384" s="272">
        <v>456885.98</v>
      </c>
      <c r="Q384" s="268"/>
      <c r="R384" s="269" t="s">
        <v>240</v>
      </c>
      <c r="S384" s="273">
        <v>5</v>
      </c>
      <c r="T384" s="146">
        <v>5.5</v>
      </c>
      <c r="U384" s="259"/>
      <c r="V384" s="268"/>
      <c r="W384" s="269" t="s">
        <v>240</v>
      </c>
      <c r="X384" s="273" t="s">
        <v>232</v>
      </c>
      <c r="Y384" s="150" t="s">
        <v>232</v>
      </c>
      <c r="Z384" s="146" t="s">
        <v>232</v>
      </c>
      <c r="AA384" s="282"/>
      <c r="AB384" s="268"/>
      <c r="AC384" s="269" t="s">
        <v>240</v>
      </c>
      <c r="AD384" s="147">
        <v>0.99941000000000002</v>
      </c>
      <c r="AE384" s="148" t="s">
        <v>232</v>
      </c>
      <c r="AF384" s="148">
        <v>25.283000000000001</v>
      </c>
      <c r="AG384" s="148" t="s">
        <v>232</v>
      </c>
      <c r="AH384" s="148">
        <v>1.2374000000000001</v>
      </c>
      <c r="AI384" s="148" t="s">
        <v>232</v>
      </c>
      <c r="AJ384" s="148" t="s">
        <v>232</v>
      </c>
      <c r="AK384" s="148" t="s">
        <v>232</v>
      </c>
      <c r="AL384" s="148" t="s">
        <v>232</v>
      </c>
      <c r="AM384" s="149" t="s">
        <v>232</v>
      </c>
      <c r="AO384" s="292"/>
      <c r="AP384" s="287"/>
      <c r="AQ384" s="293"/>
      <c r="AS384" s="286"/>
      <c r="AT384" s="287"/>
      <c r="AU384" s="288"/>
    </row>
    <row r="385" spans="1:47" x14ac:dyDescent="0.2">
      <c r="A385" s="268"/>
      <c r="B385" s="260" t="s">
        <v>244</v>
      </c>
      <c r="C385" s="137">
        <v>153645.31200000001</v>
      </c>
      <c r="D385" s="152" t="s">
        <v>232</v>
      </c>
      <c r="E385" s="152">
        <v>61958</v>
      </c>
      <c r="F385" s="152" t="s">
        <v>233</v>
      </c>
      <c r="G385" s="152" t="s">
        <v>233</v>
      </c>
      <c r="H385" s="152" t="s">
        <v>232</v>
      </c>
      <c r="I385" s="152" t="s">
        <v>232</v>
      </c>
      <c r="J385" s="152">
        <v>215603.31200000001</v>
      </c>
      <c r="K385" s="153" t="s">
        <v>232</v>
      </c>
      <c r="M385" s="268"/>
      <c r="N385" s="260" t="s">
        <v>244</v>
      </c>
      <c r="O385" s="276">
        <v>468001.48</v>
      </c>
      <c r="Q385" s="268"/>
      <c r="R385" s="260" t="s">
        <v>244</v>
      </c>
      <c r="S385" s="261">
        <v>5</v>
      </c>
      <c r="T385" s="263">
        <v>5.5</v>
      </c>
      <c r="U385" s="259"/>
      <c r="V385" s="268"/>
      <c r="W385" s="260" t="s">
        <v>244</v>
      </c>
      <c r="X385" s="277" t="s">
        <v>232</v>
      </c>
      <c r="Y385" s="136" t="s">
        <v>232</v>
      </c>
      <c r="Z385" s="131" t="s">
        <v>232</v>
      </c>
      <c r="AA385" s="282"/>
      <c r="AB385" s="268"/>
      <c r="AC385" s="260" t="s">
        <v>244</v>
      </c>
      <c r="AD385" s="154">
        <v>0.99935000000000007</v>
      </c>
      <c r="AE385" s="155" t="s">
        <v>232</v>
      </c>
      <c r="AF385" s="155">
        <v>25.24</v>
      </c>
      <c r="AG385" s="155" t="s">
        <v>232</v>
      </c>
      <c r="AH385" s="155">
        <v>1.2341500000000001</v>
      </c>
      <c r="AI385" s="155" t="s">
        <v>232</v>
      </c>
      <c r="AJ385" s="155" t="s">
        <v>232</v>
      </c>
      <c r="AK385" s="155" t="s">
        <v>232</v>
      </c>
      <c r="AL385" s="155" t="s">
        <v>232</v>
      </c>
      <c r="AM385" s="156" t="s">
        <v>232</v>
      </c>
      <c r="AO385" s="292"/>
      <c r="AP385" s="287"/>
      <c r="AQ385" s="293"/>
      <c r="AS385" s="286"/>
      <c r="AT385" s="287"/>
      <c r="AU385" s="288"/>
    </row>
    <row r="386" spans="1:47" x14ac:dyDescent="0.2">
      <c r="A386" s="268"/>
      <c r="B386" s="269" t="s">
        <v>262</v>
      </c>
      <c r="C386" s="140">
        <v>153276.18900000001</v>
      </c>
      <c r="D386" s="141" t="s">
        <v>232</v>
      </c>
      <c r="E386" s="141">
        <v>61958</v>
      </c>
      <c r="F386" s="141" t="s">
        <v>233</v>
      </c>
      <c r="G386" s="141" t="s">
        <v>233</v>
      </c>
      <c r="H386" s="141" t="s">
        <v>232</v>
      </c>
      <c r="I386" s="141" t="s">
        <v>232</v>
      </c>
      <c r="J386" s="141">
        <v>215234.18900000001</v>
      </c>
      <c r="K386" s="142" t="s">
        <v>232</v>
      </c>
      <c r="M386" s="268"/>
      <c r="N386" s="269" t="s">
        <v>262</v>
      </c>
      <c r="O386" s="272">
        <v>493378.5</v>
      </c>
      <c r="Q386" s="268"/>
      <c r="R386" s="269" t="s">
        <v>262</v>
      </c>
      <c r="S386" s="273">
        <v>5</v>
      </c>
      <c r="T386" s="146">
        <v>5.5</v>
      </c>
      <c r="U386" s="259"/>
      <c r="V386" s="268"/>
      <c r="W386" s="269" t="s">
        <v>262</v>
      </c>
      <c r="X386" s="273" t="s">
        <v>232</v>
      </c>
      <c r="Y386" s="150" t="s">
        <v>232</v>
      </c>
      <c r="Z386" s="146" t="s">
        <v>232</v>
      </c>
      <c r="AA386" s="282"/>
      <c r="AB386" s="268"/>
      <c r="AC386" s="269" t="s">
        <v>262</v>
      </c>
      <c r="AD386" s="147">
        <v>0.99965999999999999</v>
      </c>
      <c r="AE386" s="148" t="s">
        <v>232</v>
      </c>
      <c r="AF386" s="148">
        <v>25.24</v>
      </c>
      <c r="AG386" s="148" t="s">
        <v>232</v>
      </c>
      <c r="AH386" s="148">
        <v>1.23309</v>
      </c>
      <c r="AI386" s="148" t="s">
        <v>232</v>
      </c>
      <c r="AJ386" s="148" t="s">
        <v>232</v>
      </c>
      <c r="AK386" s="148" t="s">
        <v>232</v>
      </c>
      <c r="AL386" s="148" t="s">
        <v>232</v>
      </c>
      <c r="AM386" s="149" t="s">
        <v>232</v>
      </c>
      <c r="AO386" s="292"/>
      <c r="AP386" s="287"/>
      <c r="AQ386" s="293"/>
      <c r="AS386" s="286"/>
      <c r="AT386" s="287"/>
      <c r="AU386" s="288"/>
    </row>
    <row r="387" spans="1:47" x14ac:dyDescent="0.2">
      <c r="A387" s="268"/>
      <c r="B387" s="260" t="s">
        <v>263</v>
      </c>
      <c r="C387" s="137">
        <v>163952.42800000001</v>
      </c>
      <c r="D387" s="152" t="s">
        <v>232</v>
      </c>
      <c r="E387" s="152">
        <v>65663</v>
      </c>
      <c r="F387" s="152" t="s">
        <v>233</v>
      </c>
      <c r="G387" s="152" t="s">
        <v>233</v>
      </c>
      <c r="H387" s="152" t="s">
        <v>232</v>
      </c>
      <c r="I387" s="152" t="s">
        <v>232</v>
      </c>
      <c r="J387" s="152">
        <v>229615.42800000001</v>
      </c>
      <c r="K387" s="153" t="s">
        <v>232</v>
      </c>
      <c r="M387" s="268"/>
      <c r="N387" s="260" t="s">
        <v>263</v>
      </c>
      <c r="O387" s="276">
        <v>493329.5</v>
      </c>
      <c r="Q387" s="268"/>
      <c r="R387" s="260" t="s">
        <v>263</v>
      </c>
      <c r="S387" s="261">
        <v>5</v>
      </c>
      <c r="T387" s="263">
        <v>5.5</v>
      </c>
      <c r="U387" s="259"/>
      <c r="V387" s="268"/>
      <c r="W387" s="260" t="s">
        <v>263</v>
      </c>
      <c r="X387" s="277" t="s">
        <v>232</v>
      </c>
      <c r="Y387" s="136" t="s">
        <v>232</v>
      </c>
      <c r="Z387" s="131" t="s">
        <v>232</v>
      </c>
      <c r="AA387" s="282"/>
      <c r="AB387" s="268"/>
      <c r="AC387" s="260" t="s">
        <v>263</v>
      </c>
      <c r="AD387" s="154">
        <v>1.0043300000000002</v>
      </c>
      <c r="AE387" s="155" t="s">
        <v>232</v>
      </c>
      <c r="AF387" s="155">
        <v>25.282</v>
      </c>
      <c r="AG387" s="155" t="s">
        <v>232</v>
      </c>
      <c r="AH387" s="155">
        <v>1.2345999999999999</v>
      </c>
      <c r="AI387" s="155" t="s">
        <v>232</v>
      </c>
      <c r="AJ387" s="155" t="s">
        <v>232</v>
      </c>
      <c r="AK387" s="155" t="s">
        <v>232</v>
      </c>
      <c r="AL387" s="155" t="s">
        <v>232</v>
      </c>
      <c r="AM387" s="156" t="s">
        <v>232</v>
      </c>
      <c r="AO387" s="292"/>
      <c r="AP387" s="287"/>
      <c r="AQ387" s="293"/>
      <c r="AS387" s="286"/>
      <c r="AT387" s="287"/>
      <c r="AU387" s="288"/>
    </row>
    <row r="388" spans="1:47" x14ac:dyDescent="0.2">
      <c r="A388" s="268"/>
      <c r="B388" s="269" t="s">
        <v>264</v>
      </c>
      <c r="C388" s="140">
        <v>161231.90700000001</v>
      </c>
      <c r="D388" s="141" t="s">
        <v>232</v>
      </c>
      <c r="E388" s="141">
        <v>65688</v>
      </c>
      <c r="F388" s="141" t="s">
        <v>233</v>
      </c>
      <c r="G388" s="141" t="s">
        <v>233</v>
      </c>
      <c r="H388" s="141" t="s">
        <v>232</v>
      </c>
      <c r="I388" s="141" t="s">
        <v>232</v>
      </c>
      <c r="J388" s="141">
        <v>226919.90700000001</v>
      </c>
      <c r="K388" s="142" t="s">
        <v>232</v>
      </c>
      <c r="M388" s="268"/>
      <c r="N388" s="269" t="s">
        <v>264</v>
      </c>
      <c r="O388" s="272">
        <v>480619.5</v>
      </c>
      <c r="Q388" s="268"/>
      <c r="R388" s="269" t="s">
        <v>264</v>
      </c>
      <c r="S388" s="273">
        <v>5</v>
      </c>
      <c r="T388" s="146">
        <v>5.5</v>
      </c>
      <c r="U388" s="259"/>
      <c r="V388" s="268"/>
      <c r="W388" s="269" t="s">
        <v>264</v>
      </c>
      <c r="X388" s="273" t="s">
        <v>232</v>
      </c>
      <c r="Y388" s="150" t="s">
        <v>232</v>
      </c>
      <c r="Z388" s="146" t="s">
        <v>232</v>
      </c>
      <c r="AA388" s="282"/>
      <c r="AB388" s="268"/>
      <c r="AC388" s="269" t="s">
        <v>264</v>
      </c>
      <c r="AD388" s="147">
        <v>1.0066899999999999</v>
      </c>
      <c r="AE388" s="148" t="s">
        <v>232</v>
      </c>
      <c r="AF388" s="148">
        <v>25.334</v>
      </c>
      <c r="AG388" s="148" t="s">
        <v>232</v>
      </c>
      <c r="AH388" s="148">
        <v>1.2364299999999999</v>
      </c>
      <c r="AI388" s="148" t="s">
        <v>232</v>
      </c>
      <c r="AJ388" s="148" t="s">
        <v>232</v>
      </c>
      <c r="AK388" s="148" t="s">
        <v>232</v>
      </c>
      <c r="AL388" s="148" t="s">
        <v>232</v>
      </c>
      <c r="AM388" s="149" t="s">
        <v>232</v>
      </c>
      <c r="AO388" s="292"/>
      <c r="AP388" s="287"/>
      <c r="AQ388" s="293"/>
      <c r="AS388" s="286"/>
      <c r="AT388" s="287"/>
      <c r="AU388" s="288"/>
    </row>
    <row r="389" spans="1:47" x14ac:dyDescent="0.2">
      <c r="A389" s="268"/>
      <c r="B389" s="260" t="s">
        <v>265</v>
      </c>
      <c r="C389" s="137">
        <v>158784.03700000001</v>
      </c>
      <c r="D389" s="152" t="s">
        <v>232</v>
      </c>
      <c r="E389" s="152">
        <v>65453</v>
      </c>
      <c r="F389" s="152" t="s">
        <v>233</v>
      </c>
      <c r="G389" s="152" t="s">
        <v>233</v>
      </c>
      <c r="H389" s="152" t="s">
        <v>232</v>
      </c>
      <c r="I389" s="152" t="s">
        <v>232</v>
      </c>
      <c r="J389" s="152">
        <v>224237.03700000001</v>
      </c>
      <c r="K389" s="153" t="s">
        <v>232</v>
      </c>
      <c r="M389" s="268"/>
      <c r="N389" s="260" t="s">
        <v>265</v>
      </c>
      <c r="O389" s="276">
        <v>445573.34</v>
      </c>
      <c r="Q389" s="268"/>
      <c r="R389" s="260" t="s">
        <v>265</v>
      </c>
      <c r="S389" s="261">
        <v>5</v>
      </c>
      <c r="T389" s="263">
        <v>5.5</v>
      </c>
      <c r="U389" s="259"/>
      <c r="V389" s="268"/>
      <c r="W389" s="260" t="s">
        <v>265</v>
      </c>
      <c r="X389" s="277" t="s">
        <v>232</v>
      </c>
      <c r="Y389" s="136" t="s">
        <v>232</v>
      </c>
      <c r="Z389" s="131" t="s">
        <v>232</v>
      </c>
      <c r="AA389" s="282"/>
      <c r="AB389" s="268"/>
      <c r="AC389" s="260" t="s">
        <v>265</v>
      </c>
      <c r="AD389" s="154">
        <v>1.00369</v>
      </c>
      <c r="AE389" s="155" t="s">
        <v>232</v>
      </c>
      <c r="AF389" s="155">
        <v>25.295999999999999</v>
      </c>
      <c r="AG389" s="155" t="s">
        <v>232</v>
      </c>
      <c r="AH389" s="155">
        <v>1.2366900000000001</v>
      </c>
      <c r="AI389" s="155" t="s">
        <v>232</v>
      </c>
      <c r="AJ389" s="155" t="s">
        <v>232</v>
      </c>
      <c r="AK389" s="155" t="s">
        <v>232</v>
      </c>
      <c r="AL389" s="155" t="s">
        <v>232</v>
      </c>
      <c r="AM389" s="156" t="s">
        <v>232</v>
      </c>
      <c r="AO389" s="292"/>
      <c r="AP389" s="287"/>
      <c r="AQ389" s="293"/>
      <c r="AS389" s="286"/>
      <c r="AT389" s="287"/>
      <c r="AU389" s="288"/>
    </row>
    <row r="390" spans="1:47" x14ac:dyDescent="0.2">
      <c r="A390" s="268"/>
      <c r="B390" s="269" t="s">
        <v>266</v>
      </c>
      <c r="C390" s="140">
        <v>155504.86555000002</v>
      </c>
      <c r="D390" s="141" t="s">
        <v>232</v>
      </c>
      <c r="E390" s="141">
        <v>63430.277499999997</v>
      </c>
      <c r="F390" s="141" t="s">
        <v>233</v>
      </c>
      <c r="G390" s="141">
        <v>54399.722399999999</v>
      </c>
      <c r="H390" s="141" t="s">
        <v>232</v>
      </c>
      <c r="I390" s="141" t="s">
        <v>232</v>
      </c>
      <c r="J390" s="141">
        <v>273334.86545000004</v>
      </c>
      <c r="K390" s="142" t="s">
        <v>232</v>
      </c>
      <c r="M390" s="268"/>
      <c r="N390" s="269" t="s">
        <v>266</v>
      </c>
      <c r="O390" s="272">
        <v>425180.74</v>
      </c>
      <c r="Q390" s="268"/>
      <c r="R390" s="269" t="s">
        <v>266</v>
      </c>
      <c r="S390" s="273">
        <v>5</v>
      </c>
      <c r="T390" s="146">
        <v>5.5</v>
      </c>
      <c r="U390" s="259"/>
      <c r="V390" s="268"/>
      <c r="W390" s="269" t="s">
        <v>266</v>
      </c>
      <c r="X390" s="273" t="s">
        <v>232</v>
      </c>
      <c r="Y390" s="150" t="s">
        <v>232</v>
      </c>
      <c r="Z390" s="146" t="s">
        <v>232</v>
      </c>
      <c r="AA390" s="282"/>
      <c r="AB390" s="268"/>
      <c r="AC390" s="269" t="s">
        <v>266</v>
      </c>
      <c r="AD390" s="147">
        <v>1.0029000000000001</v>
      </c>
      <c r="AE390" s="148" t="s">
        <v>232</v>
      </c>
      <c r="AF390" s="148">
        <v>25.291</v>
      </c>
      <c r="AG390" s="148" t="s">
        <v>232</v>
      </c>
      <c r="AH390" s="148">
        <v>1.2360899999999999</v>
      </c>
      <c r="AI390" s="148" t="s">
        <v>232</v>
      </c>
      <c r="AJ390" s="148" t="s">
        <v>232</v>
      </c>
      <c r="AK390" s="148" t="s">
        <v>232</v>
      </c>
      <c r="AL390" s="148" t="s">
        <v>232</v>
      </c>
      <c r="AM390" s="149" t="s">
        <v>232</v>
      </c>
      <c r="AO390" s="292"/>
      <c r="AP390" s="287"/>
      <c r="AQ390" s="293"/>
      <c r="AS390" s="286"/>
      <c r="AT390" s="287"/>
      <c r="AU390" s="288"/>
    </row>
    <row r="391" spans="1:47" x14ac:dyDescent="0.2">
      <c r="A391" s="268">
        <v>1913</v>
      </c>
      <c r="B391" s="260" t="s">
        <v>258</v>
      </c>
      <c r="C391" s="137">
        <v>152416.217</v>
      </c>
      <c r="D391" s="152" t="s">
        <v>232</v>
      </c>
      <c r="E391" s="152">
        <v>56674</v>
      </c>
      <c r="F391" s="152" t="s">
        <v>233</v>
      </c>
      <c r="G391" s="152" t="s">
        <v>233</v>
      </c>
      <c r="H391" s="152" t="s">
        <v>232</v>
      </c>
      <c r="I391" s="152" t="s">
        <v>232</v>
      </c>
      <c r="J391" s="152">
        <v>209090.217</v>
      </c>
      <c r="K391" s="153" t="s">
        <v>232</v>
      </c>
      <c r="M391" s="268">
        <v>1913</v>
      </c>
      <c r="N391" s="260" t="s">
        <v>258</v>
      </c>
      <c r="O391" s="276">
        <v>397128.17</v>
      </c>
      <c r="Q391" s="268">
        <v>1912</v>
      </c>
      <c r="R391" s="260" t="s">
        <v>258</v>
      </c>
      <c r="S391" s="261">
        <v>5</v>
      </c>
      <c r="T391" s="263">
        <v>5</v>
      </c>
      <c r="U391" s="259"/>
      <c r="V391" s="268">
        <v>1915</v>
      </c>
      <c r="W391" s="260" t="s">
        <v>258</v>
      </c>
      <c r="X391" s="277" t="s">
        <v>232</v>
      </c>
      <c r="Y391" s="136" t="s">
        <v>232</v>
      </c>
      <c r="Z391" s="131" t="s">
        <v>232</v>
      </c>
      <c r="AA391" s="282"/>
      <c r="AB391" s="268">
        <v>1912</v>
      </c>
      <c r="AC391" s="260" t="s">
        <v>258</v>
      </c>
      <c r="AD391" s="154">
        <v>1.0022</v>
      </c>
      <c r="AE391" s="155" t="s">
        <v>232</v>
      </c>
      <c r="AF391" s="155">
        <v>25.300999999999998</v>
      </c>
      <c r="AG391" s="155" t="s">
        <v>232</v>
      </c>
      <c r="AH391" s="155">
        <v>1.2339499999999999</v>
      </c>
      <c r="AI391" s="155" t="s">
        <v>232</v>
      </c>
      <c r="AJ391" s="155" t="s">
        <v>232</v>
      </c>
      <c r="AK391" s="155" t="s">
        <v>232</v>
      </c>
      <c r="AL391" s="155" t="s">
        <v>232</v>
      </c>
      <c r="AM391" s="156" t="s">
        <v>232</v>
      </c>
      <c r="AO391" s="292"/>
      <c r="AP391" s="287"/>
      <c r="AQ391" s="293"/>
      <c r="AS391" s="286"/>
      <c r="AT391" s="287"/>
      <c r="AU391" s="288"/>
    </row>
    <row r="392" spans="1:47" x14ac:dyDescent="0.2">
      <c r="A392" s="268"/>
      <c r="B392" s="269" t="s">
        <v>260</v>
      </c>
      <c r="C392" s="140">
        <v>150740.587</v>
      </c>
      <c r="D392" s="141" t="s">
        <v>232</v>
      </c>
      <c r="E392" s="141">
        <v>56652.6</v>
      </c>
      <c r="F392" s="141" t="s">
        <v>233</v>
      </c>
      <c r="G392" s="141" t="s">
        <v>233</v>
      </c>
      <c r="H392" s="141" t="s">
        <v>232</v>
      </c>
      <c r="I392" s="141" t="s">
        <v>232</v>
      </c>
      <c r="J392" s="141">
        <v>207393.18700000001</v>
      </c>
      <c r="K392" s="142" t="s">
        <v>232</v>
      </c>
      <c r="M392" s="268"/>
      <c r="N392" s="269" t="s">
        <v>260</v>
      </c>
      <c r="O392" s="272">
        <v>393910.98</v>
      </c>
      <c r="Q392" s="268"/>
      <c r="R392" s="269" t="s">
        <v>260</v>
      </c>
      <c r="S392" s="273">
        <v>5</v>
      </c>
      <c r="T392" s="146">
        <v>5</v>
      </c>
      <c r="U392" s="259"/>
      <c r="V392" s="268"/>
      <c r="W392" s="269" t="s">
        <v>260</v>
      </c>
      <c r="X392" s="273" t="s">
        <v>232</v>
      </c>
      <c r="Y392" s="150" t="s">
        <v>232</v>
      </c>
      <c r="Z392" s="146" t="s">
        <v>232</v>
      </c>
      <c r="AA392" s="282"/>
      <c r="AB392" s="268"/>
      <c r="AC392" s="269" t="s">
        <v>260</v>
      </c>
      <c r="AD392" s="147">
        <v>1.0004500000000001</v>
      </c>
      <c r="AE392" s="148" t="s">
        <v>232</v>
      </c>
      <c r="AF392" s="148">
        <v>25.259</v>
      </c>
      <c r="AG392" s="148" t="s">
        <v>232</v>
      </c>
      <c r="AH392" s="148">
        <v>1.2335800000000001</v>
      </c>
      <c r="AI392" s="148" t="s">
        <v>232</v>
      </c>
      <c r="AJ392" s="148" t="s">
        <v>232</v>
      </c>
      <c r="AK392" s="148" t="s">
        <v>232</v>
      </c>
      <c r="AL392" s="148" t="s">
        <v>232</v>
      </c>
      <c r="AM392" s="149" t="s">
        <v>232</v>
      </c>
      <c r="AO392" s="292"/>
      <c r="AP392" s="287"/>
      <c r="AQ392" s="293"/>
      <c r="AS392" s="286"/>
      <c r="AT392" s="287"/>
      <c r="AU392" s="288"/>
    </row>
    <row r="393" spans="1:47" x14ac:dyDescent="0.2">
      <c r="A393" s="268"/>
      <c r="B393" s="260" t="s">
        <v>241</v>
      </c>
      <c r="C393" s="137">
        <v>149230.995</v>
      </c>
      <c r="D393" s="152" t="s">
        <v>232</v>
      </c>
      <c r="E393" s="152">
        <v>56607</v>
      </c>
      <c r="F393" s="152" t="s">
        <v>233</v>
      </c>
      <c r="G393" s="152" t="s">
        <v>233</v>
      </c>
      <c r="H393" s="152" t="s">
        <v>232</v>
      </c>
      <c r="I393" s="152" t="s">
        <v>232</v>
      </c>
      <c r="J393" s="152">
        <v>205837.995</v>
      </c>
      <c r="K393" s="153" t="s">
        <v>232</v>
      </c>
      <c r="M393" s="268"/>
      <c r="N393" s="260" t="s">
        <v>241</v>
      </c>
      <c r="O393" s="276">
        <v>406043.14</v>
      </c>
      <c r="Q393" s="268"/>
      <c r="R393" s="260" t="s">
        <v>241</v>
      </c>
      <c r="S393" s="261">
        <v>5</v>
      </c>
      <c r="T393" s="263">
        <v>5</v>
      </c>
      <c r="U393" s="259"/>
      <c r="V393" s="268"/>
      <c r="W393" s="260" t="s">
        <v>241</v>
      </c>
      <c r="X393" s="277" t="s">
        <v>232</v>
      </c>
      <c r="Y393" s="136" t="s">
        <v>232</v>
      </c>
      <c r="Z393" s="131" t="s">
        <v>232</v>
      </c>
      <c r="AA393" s="282"/>
      <c r="AB393" s="268"/>
      <c r="AC393" s="260" t="s">
        <v>241</v>
      </c>
      <c r="AD393" s="154">
        <v>1.00017</v>
      </c>
      <c r="AE393" s="155" t="s">
        <v>232</v>
      </c>
      <c r="AF393" s="155">
        <v>25.234999999999999</v>
      </c>
      <c r="AG393" s="155" t="s">
        <v>232</v>
      </c>
      <c r="AH393" s="155">
        <v>1.23353</v>
      </c>
      <c r="AI393" s="155" t="s">
        <v>232</v>
      </c>
      <c r="AJ393" s="155" t="s">
        <v>232</v>
      </c>
      <c r="AK393" s="155" t="s">
        <v>232</v>
      </c>
      <c r="AL393" s="155" t="s">
        <v>232</v>
      </c>
      <c r="AM393" s="156" t="s">
        <v>232</v>
      </c>
      <c r="AO393" s="292"/>
      <c r="AP393" s="287"/>
      <c r="AQ393" s="293"/>
      <c r="AS393" s="286"/>
      <c r="AT393" s="287"/>
      <c r="AU393" s="288"/>
    </row>
    <row r="394" spans="1:47" x14ac:dyDescent="0.2">
      <c r="A394" s="268"/>
      <c r="B394" s="269" t="s">
        <v>261</v>
      </c>
      <c r="C394" s="140">
        <v>147843.31599999999</v>
      </c>
      <c r="D394" s="141" t="s">
        <v>232</v>
      </c>
      <c r="E394" s="141">
        <v>56623.508000000002</v>
      </c>
      <c r="F394" s="141" t="s">
        <v>233</v>
      </c>
      <c r="G394" s="141" t="s">
        <v>233</v>
      </c>
      <c r="H394" s="141" t="s">
        <v>232</v>
      </c>
      <c r="I394" s="141" t="s">
        <v>232</v>
      </c>
      <c r="J394" s="141">
        <v>204466.82399999999</v>
      </c>
      <c r="K394" s="142" t="s">
        <v>232</v>
      </c>
      <c r="M394" s="268"/>
      <c r="N394" s="269" t="s">
        <v>261</v>
      </c>
      <c r="O394" s="272">
        <v>391606.06</v>
      </c>
      <c r="Q394" s="268"/>
      <c r="R394" s="269" t="s">
        <v>261</v>
      </c>
      <c r="S394" s="273">
        <v>5</v>
      </c>
      <c r="T394" s="146">
        <v>5</v>
      </c>
      <c r="U394" s="259"/>
      <c r="V394" s="268"/>
      <c r="W394" s="269" t="s">
        <v>261</v>
      </c>
      <c r="X394" s="273" t="s">
        <v>232</v>
      </c>
      <c r="Y394" s="150" t="s">
        <v>232</v>
      </c>
      <c r="Z394" s="146" t="s">
        <v>232</v>
      </c>
      <c r="AA394" s="282"/>
      <c r="AB394" s="268"/>
      <c r="AC394" s="269" t="s">
        <v>261</v>
      </c>
      <c r="AD394" s="147">
        <v>1.00241</v>
      </c>
      <c r="AE394" s="148" t="s">
        <v>232</v>
      </c>
      <c r="AF394" s="148">
        <v>25.312000000000001</v>
      </c>
      <c r="AG394" s="148" t="s">
        <v>232</v>
      </c>
      <c r="AH394" s="148">
        <v>1.23522</v>
      </c>
      <c r="AI394" s="148" t="s">
        <v>232</v>
      </c>
      <c r="AJ394" s="148" t="s">
        <v>232</v>
      </c>
      <c r="AK394" s="148" t="s">
        <v>232</v>
      </c>
      <c r="AL394" s="148" t="s">
        <v>232</v>
      </c>
      <c r="AM394" s="149" t="s">
        <v>232</v>
      </c>
      <c r="AO394" s="292"/>
      <c r="AP394" s="287"/>
      <c r="AQ394" s="293"/>
      <c r="AS394" s="286"/>
      <c r="AT394" s="287"/>
      <c r="AU394" s="288"/>
    </row>
    <row r="395" spans="1:47" x14ac:dyDescent="0.2">
      <c r="A395" s="268"/>
      <c r="B395" s="260" t="s">
        <v>245</v>
      </c>
      <c r="C395" s="137">
        <v>145464.34700000001</v>
      </c>
      <c r="D395" s="152" t="s">
        <v>232</v>
      </c>
      <c r="E395" s="152">
        <v>56633</v>
      </c>
      <c r="F395" s="152" t="s">
        <v>233</v>
      </c>
      <c r="G395" s="152" t="s">
        <v>233</v>
      </c>
      <c r="H395" s="152" t="s">
        <v>232</v>
      </c>
      <c r="I395" s="152" t="s">
        <v>232</v>
      </c>
      <c r="J395" s="152">
        <v>202097.34700000001</v>
      </c>
      <c r="K395" s="153" t="s">
        <v>232</v>
      </c>
      <c r="M395" s="268"/>
      <c r="N395" s="260" t="s">
        <v>245</v>
      </c>
      <c r="O395" s="276">
        <v>385815.37</v>
      </c>
      <c r="Q395" s="268"/>
      <c r="R395" s="260" t="s">
        <v>245</v>
      </c>
      <c r="S395" s="261">
        <v>5</v>
      </c>
      <c r="T395" s="263">
        <v>5</v>
      </c>
      <c r="U395" s="259"/>
      <c r="V395" s="268"/>
      <c r="W395" s="260" t="s">
        <v>245</v>
      </c>
      <c r="X395" s="277" t="s">
        <v>232</v>
      </c>
      <c r="Y395" s="136" t="s">
        <v>232</v>
      </c>
      <c r="Z395" s="131" t="s">
        <v>232</v>
      </c>
      <c r="AA395" s="282"/>
      <c r="AB395" s="268"/>
      <c r="AC395" s="260" t="s">
        <v>245</v>
      </c>
      <c r="AD395" s="154">
        <v>1.0034699999999999</v>
      </c>
      <c r="AE395" s="155" t="s">
        <v>232</v>
      </c>
      <c r="AF395" s="155">
        <v>25.317</v>
      </c>
      <c r="AG395" s="155" t="s">
        <v>232</v>
      </c>
      <c r="AH395" s="155">
        <v>1.23756</v>
      </c>
      <c r="AI395" s="155" t="s">
        <v>232</v>
      </c>
      <c r="AJ395" s="155" t="s">
        <v>232</v>
      </c>
      <c r="AK395" s="155" t="s">
        <v>232</v>
      </c>
      <c r="AL395" s="155" t="s">
        <v>232</v>
      </c>
      <c r="AM395" s="156" t="s">
        <v>232</v>
      </c>
      <c r="AO395" s="292"/>
      <c r="AP395" s="287"/>
      <c r="AQ395" s="293"/>
      <c r="AS395" s="286"/>
      <c r="AT395" s="287"/>
      <c r="AU395" s="288"/>
    </row>
    <row r="396" spans="1:47" x14ac:dyDescent="0.2">
      <c r="A396" s="268"/>
      <c r="B396" s="269" t="s">
        <v>240</v>
      </c>
      <c r="C396" s="140">
        <v>143885.18046</v>
      </c>
      <c r="D396" s="141" t="s">
        <v>232</v>
      </c>
      <c r="E396" s="141">
        <v>46769.414450000004</v>
      </c>
      <c r="F396" s="141" t="s">
        <v>233</v>
      </c>
      <c r="G396" s="141" t="s">
        <v>233</v>
      </c>
      <c r="H396" s="141" t="s">
        <v>232</v>
      </c>
      <c r="I396" s="141" t="s">
        <v>232</v>
      </c>
      <c r="J396" s="141">
        <v>190654.59491000001</v>
      </c>
      <c r="K396" s="142" t="s">
        <v>232</v>
      </c>
      <c r="M396" s="268"/>
      <c r="N396" s="269" t="s">
        <v>240</v>
      </c>
      <c r="O396" s="272">
        <v>434683.93</v>
      </c>
      <c r="Q396" s="268"/>
      <c r="R396" s="269" t="s">
        <v>240</v>
      </c>
      <c r="S396" s="273">
        <v>5</v>
      </c>
      <c r="T396" s="146">
        <v>5</v>
      </c>
      <c r="U396" s="259"/>
      <c r="V396" s="268"/>
      <c r="W396" s="269" t="s">
        <v>240</v>
      </c>
      <c r="X396" s="273" t="s">
        <v>232</v>
      </c>
      <c r="Y396" s="150" t="s">
        <v>232</v>
      </c>
      <c r="Z396" s="146" t="s">
        <v>232</v>
      </c>
      <c r="AA396" s="282"/>
      <c r="AB396" s="268"/>
      <c r="AC396" s="269" t="s">
        <v>240</v>
      </c>
      <c r="AD396" s="147">
        <v>1.0051600000000001</v>
      </c>
      <c r="AE396" s="148" t="s">
        <v>232</v>
      </c>
      <c r="AF396" s="148">
        <v>25.367999999999999</v>
      </c>
      <c r="AG396" s="148" t="s">
        <v>232</v>
      </c>
      <c r="AH396" s="148">
        <v>1.23976</v>
      </c>
      <c r="AI396" s="148" t="s">
        <v>232</v>
      </c>
      <c r="AJ396" s="148" t="s">
        <v>232</v>
      </c>
      <c r="AK396" s="148" t="s">
        <v>232</v>
      </c>
      <c r="AL396" s="148" t="s">
        <v>232</v>
      </c>
      <c r="AM396" s="149" t="s">
        <v>232</v>
      </c>
      <c r="AO396" s="292"/>
      <c r="AP396" s="287"/>
      <c r="AQ396" s="293"/>
      <c r="AS396" s="286"/>
      <c r="AT396" s="287"/>
      <c r="AU396" s="288"/>
    </row>
    <row r="397" spans="1:47" x14ac:dyDescent="0.2">
      <c r="A397" s="268"/>
      <c r="B397" s="260" t="s">
        <v>244</v>
      </c>
      <c r="C397" s="137">
        <v>155771.628</v>
      </c>
      <c r="D397" s="152" t="s">
        <v>232</v>
      </c>
      <c r="E397" s="152">
        <v>56668</v>
      </c>
      <c r="F397" s="152" t="s">
        <v>233</v>
      </c>
      <c r="G397" s="152" t="s">
        <v>233</v>
      </c>
      <c r="H397" s="152" t="s">
        <v>232</v>
      </c>
      <c r="I397" s="152" t="s">
        <v>232</v>
      </c>
      <c r="J397" s="152">
        <v>212439.628</v>
      </c>
      <c r="K397" s="153" t="s">
        <v>232</v>
      </c>
      <c r="M397" s="268"/>
      <c r="N397" s="260" t="s">
        <v>244</v>
      </c>
      <c r="O397" s="276">
        <v>450800.1</v>
      </c>
      <c r="Q397" s="268"/>
      <c r="R397" s="260" t="s">
        <v>244</v>
      </c>
      <c r="S397" s="261">
        <v>5</v>
      </c>
      <c r="T397" s="263">
        <v>5</v>
      </c>
      <c r="U397" s="259"/>
      <c r="V397" s="268"/>
      <c r="W397" s="260" t="s">
        <v>244</v>
      </c>
      <c r="X397" s="277" t="s">
        <v>232</v>
      </c>
      <c r="Y397" s="136" t="s">
        <v>232</v>
      </c>
      <c r="Z397" s="131" t="s">
        <v>232</v>
      </c>
      <c r="AA397" s="282"/>
      <c r="AB397" s="268"/>
      <c r="AC397" s="260" t="s">
        <v>244</v>
      </c>
      <c r="AD397" s="154">
        <v>1.0023299999999999</v>
      </c>
      <c r="AE397" s="155" t="s">
        <v>232</v>
      </c>
      <c r="AF397" s="155">
        <v>25.309000000000001</v>
      </c>
      <c r="AG397" s="155" t="s">
        <v>232</v>
      </c>
      <c r="AH397" s="155">
        <v>1.2361199999999999</v>
      </c>
      <c r="AI397" s="155" t="s">
        <v>232</v>
      </c>
      <c r="AJ397" s="155" t="s">
        <v>232</v>
      </c>
      <c r="AK397" s="155" t="s">
        <v>232</v>
      </c>
      <c r="AL397" s="155" t="s">
        <v>232</v>
      </c>
      <c r="AM397" s="156" t="s">
        <v>232</v>
      </c>
      <c r="AO397" s="292"/>
      <c r="AP397" s="287"/>
      <c r="AQ397" s="293"/>
      <c r="AS397" s="286"/>
      <c r="AT397" s="287"/>
      <c r="AU397" s="288"/>
    </row>
    <row r="398" spans="1:47" x14ac:dyDescent="0.2">
      <c r="A398" s="268"/>
      <c r="B398" s="269" t="s">
        <v>262</v>
      </c>
      <c r="C398" s="140">
        <v>155261.394</v>
      </c>
      <c r="D398" s="141" t="s">
        <v>232</v>
      </c>
      <c r="E398" s="141">
        <v>56668</v>
      </c>
      <c r="F398" s="141" t="s">
        <v>233</v>
      </c>
      <c r="G398" s="141" t="s">
        <v>233</v>
      </c>
      <c r="H398" s="141" t="s">
        <v>232</v>
      </c>
      <c r="I398" s="141" t="s">
        <v>232</v>
      </c>
      <c r="J398" s="141">
        <v>211929.394</v>
      </c>
      <c r="K398" s="142" t="s">
        <v>232</v>
      </c>
      <c r="M398" s="268"/>
      <c r="N398" s="269" t="s">
        <v>262</v>
      </c>
      <c r="O398" s="272">
        <v>435766.05</v>
      </c>
      <c r="Q398" s="268"/>
      <c r="R398" s="269" t="s">
        <v>262</v>
      </c>
      <c r="S398" s="273">
        <v>5</v>
      </c>
      <c r="T398" s="146">
        <v>5</v>
      </c>
      <c r="U398" s="259"/>
      <c r="V398" s="268"/>
      <c r="W398" s="269" t="s">
        <v>262</v>
      </c>
      <c r="X398" s="273" t="s">
        <v>232</v>
      </c>
      <c r="Y398" s="150" t="s">
        <v>232</v>
      </c>
      <c r="Z398" s="146" t="s">
        <v>232</v>
      </c>
      <c r="AA398" s="282"/>
      <c r="AB398" s="268"/>
      <c r="AC398" s="269" t="s">
        <v>262</v>
      </c>
      <c r="AD398" s="147">
        <v>0.99926000000000004</v>
      </c>
      <c r="AE398" s="148" t="s">
        <v>232</v>
      </c>
      <c r="AF398" s="148">
        <v>25.256</v>
      </c>
      <c r="AG398" s="148" t="s">
        <v>232</v>
      </c>
      <c r="AH398" s="148">
        <v>1.2345600000000001</v>
      </c>
      <c r="AI398" s="148" t="s">
        <v>232</v>
      </c>
      <c r="AJ398" s="148" t="s">
        <v>232</v>
      </c>
      <c r="AK398" s="148" t="s">
        <v>232</v>
      </c>
      <c r="AL398" s="148" t="s">
        <v>232</v>
      </c>
      <c r="AM398" s="149" t="s">
        <v>232</v>
      </c>
      <c r="AO398" s="292"/>
      <c r="AP398" s="287"/>
      <c r="AQ398" s="293"/>
      <c r="AS398" s="286"/>
      <c r="AT398" s="287"/>
      <c r="AU398" s="288"/>
    </row>
    <row r="399" spans="1:47" x14ac:dyDescent="0.2">
      <c r="A399" s="268"/>
      <c r="B399" s="260" t="s">
        <v>263</v>
      </c>
      <c r="C399" s="137">
        <v>154325.45199999999</v>
      </c>
      <c r="D399" s="152" t="s">
        <v>232</v>
      </c>
      <c r="E399" s="152">
        <v>56642</v>
      </c>
      <c r="F399" s="152" t="s">
        <v>233</v>
      </c>
      <c r="G399" s="152" t="s">
        <v>233</v>
      </c>
      <c r="H399" s="152" t="s">
        <v>232</v>
      </c>
      <c r="I399" s="152" t="s">
        <v>232</v>
      </c>
      <c r="J399" s="152">
        <v>210967.45199999999</v>
      </c>
      <c r="K399" s="153" t="s">
        <v>232</v>
      </c>
      <c r="M399" s="268"/>
      <c r="N399" s="260" t="s">
        <v>263</v>
      </c>
      <c r="O399" s="276">
        <v>465429.43</v>
      </c>
      <c r="Q399" s="268"/>
      <c r="R399" s="260" t="s">
        <v>263</v>
      </c>
      <c r="S399" s="261">
        <v>5</v>
      </c>
      <c r="T399" s="263">
        <v>5</v>
      </c>
      <c r="U399" s="259"/>
      <c r="V399" s="268"/>
      <c r="W399" s="260" t="s">
        <v>263</v>
      </c>
      <c r="X399" s="277" t="s">
        <v>232</v>
      </c>
      <c r="Y399" s="136" t="s">
        <v>232</v>
      </c>
      <c r="Z399" s="131" t="s">
        <v>232</v>
      </c>
      <c r="AA399" s="282"/>
      <c r="AB399" s="268"/>
      <c r="AC399" s="260" t="s">
        <v>263</v>
      </c>
      <c r="AD399" s="154">
        <v>1.0037099999999999</v>
      </c>
      <c r="AE399" s="155" t="s">
        <v>232</v>
      </c>
      <c r="AF399" s="155">
        <v>25.376000000000001</v>
      </c>
      <c r="AG399" s="155" t="s">
        <v>232</v>
      </c>
      <c r="AH399" s="155">
        <v>1.2408700000000001</v>
      </c>
      <c r="AI399" s="155" t="s">
        <v>232</v>
      </c>
      <c r="AJ399" s="155" t="s">
        <v>232</v>
      </c>
      <c r="AK399" s="155" t="s">
        <v>232</v>
      </c>
      <c r="AL399" s="155" t="s">
        <v>232</v>
      </c>
      <c r="AM399" s="156" t="s">
        <v>232</v>
      </c>
      <c r="AO399" s="292"/>
      <c r="AP399" s="287"/>
      <c r="AQ399" s="293"/>
      <c r="AS399" s="286"/>
      <c r="AT399" s="287"/>
      <c r="AU399" s="288"/>
    </row>
    <row r="400" spans="1:47" x14ac:dyDescent="0.2">
      <c r="A400" s="268"/>
      <c r="B400" s="269" t="s">
        <v>264</v>
      </c>
      <c r="C400" s="140">
        <v>153464.622</v>
      </c>
      <c r="D400" s="141" t="s">
        <v>232</v>
      </c>
      <c r="E400" s="141">
        <v>56642</v>
      </c>
      <c r="F400" s="141" t="s">
        <v>233</v>
      </c>
      <c r="G400" s="141" t="s">
        <v>233</v>
      </c>
      <c r="H400" s="141" t="s">
        <v>232</v>
      </c>
      <c r="I400" s="141" t="s">
        <v>232</v>
      </c>
      <c r="J400" s="141">
        <v>210106.622</v>
      </c>
      <c r="K400" s="142" t="s">
        <v>232</v>
      </c>
      <c r="M400" s="268"/>
      <c r="N400" s="269" t="s">
        <v>264</v>
      </c>
      <c r="O400" s="272">
        <v>452463</v>
      </c>
      <c r="Q400" s="268"/>
      <c r="R400" s="269" t="s">
        <v>264</v>
      </c>
      <c r="S400" s="273">
        <v>6</v>
      </c>
      <c r="T400" s="146">
        <v>6</v>
      </c>
      <c r="U400" s="259"/>
      <c r="V400" s="268"/>
      <c r="W400" s="269" t="s">
        <v>264</v>
      </c>
      <c r="X400" s="273" t="s">
        <v>232</v>
      </c>
      <c r="Y400" s="150" t="s">
        <v>232</v>
      </c>
      <c r="Z400" s="146" t="s">
        <v>232</v>
      </c>
      <c r="AA400" s="282"/>
      <c r="AB400" s="268"/>
      <c r="AC400" s="269" t="s">
        <v>264</v>
      </c>
      <c r="AD400" s="147">
        <v>1.01125</v>
      </c>
      <c r="AE400" s="148" t="s">
        <v>232</v>
      </c>
      <c r="AF400" s="148">
        <v>25.568000000000001</v>
      </c>
      <c r="AG400" s="148" t="s">
        <v>232</v>
      </c>
      <c r="AH400" s="148">
        <v>1.2444</v>
      </c>
      <c r="AI400" s="148" t="s">
        <v>232</v>
      </c>
      <c r="AJ400" s="148" t="s">
        <v>232</v>
      </c>
      <c r="AK400" s="148" t="s">
        <v>232</v>
      </c>
      <c r="AL400" s="148" t="s">
        <v>232</v>
      </c>
      <c r="AM400" s="149" t="s">
        <v>232</v>
      </c>
      <c r="AO400" s="292"/>
      <c r="AP400" s="287"/>
      <c r="AQ400" s="293"/>
      <c r="AS400" s="286"/>
      <c r="AT400" s="287"/>
      <c r="AU400" s="288"/>
    </row>
    <row r="401" spans="1:47" x14ac:dyDescent="0.2">
      <c r="A401" s="268"/>
      <c r="B401" s="260" t="s">
        <v>265</v>
      </c>
      <c r="C401" s="137">
        <v>152624.715</v>
      </c>
      <c r="D401" s="152" t="s">
        <v>232</v>
      </c>
      <c r="E401" s="152">
        <v>56642</v>
      </c>
      <c r="F401" s="152" t="s">
        <v>233</v>
      </c>
      <c r="G401" s="152" t="s">
        <v>233</v>
      </c>
      <c r="H401" s="152" t="s">
        <v>232</v>
      </c>
      <c r="I401" s="152" t="s">
        <v>232</v>
      </c>
      <c r="J401" s="152">
        <v>209266.715</v>
      </c>
      <c r="K401" s="153" t="s">
        <v>232</v>
      </c>
      <c r="M401" s="268"/>
      <c r="N401" s="260" t="s">
        <v>265</v>
      </c>
      <c r="O401" s="276">
        <v>457819.83</v>
      </c>
      <c r="Q401" s="268"/>
      <c r="R401" s="260" t="s">
        <v>265</v>
      </c>
      <c r="S401" s="261">
        <v>6</v>
      </c>
      <c r="T401" s="263">
        <v>6</v>
      </c>
      <c r="U401" s="259"/>
      <c r="V401" s="268"/>
      <c r="W401" s="260" t="s">
        <v>265</v>
      </c>
      <c r="X401" s="277" t="s">
        <v>232</v>
      </c>
      <c r="Y401" s="136" t="s">
        <v>232</v>
      </c>
      <c r="Z401" s="131" t="s">
        <v>232</v>
      </c>
      <c r="AA401" s="282"/>
      <c r="AB401" s="268"/>
      <c r="AC401" s="260" t="s">
        <v>265</v>
      </c>
      <c r="AD401" s="154">
        <v>1.01387</v>
      </c>
      <c r="AE401" s="155" t="s">
        <v>232</v>
      </c>
      <c r="AF401" s="155">
        <v>25.603999999999999</v>
      </c>
      <c r="AG401" s="155" t="s">
        <v>232</v>
      </c>
      <c r="AH401" s="155">
        <v>1.2473000000000001</v>
      </c>
      <c r="AI401" s="155" t="s">
        <v>232</v>
      </c>
      <c r="AJ401" s="155" t="s">
        <v>232</v>
      </c>
      <c r="AK401" s="155" t="s">
        <v>232</v>
      </c>
      <c r="AL401" s="155" t="s">
        <v>232</v>
      </c>
      <c r="AM401" s="156" t="s">
        <v>232</v>
      </c>
      <c r="AO401" s="292"/>
      <c r="AP401" s="287"/>
      <c r="AQ401" s="293"/>
      <c r="AS401" s="286"/>
      <c r="AT401" s="287"/>
      <c r="AU401" s="288"/>
    </row>
    <row r="402" spans="1:47" x14ac:dyDescent="0.2">
      <c r="A402" s="268"/>
      <c r="B402" s="269" t="s">
        <v>266</v>
      </c>
      <c r="C402" s="140">
        <v>151510.76415</v>
      </c>
      <c r="D402" s="141" t="s">
        <v>232</v>
      </c>
      <c r="E402" s="141">
        <v>56534.180999999997</v>
      </c>
      <c r="F402" s="141" t="s">
        <v>233</v>
      </c>
      <c r="G402" s="141" t="s">
        <v>233</v>
      </c>
      <c r="H402" s="141" t="s">
        <v>232</v>
      </c>
      <c r="I402" s="141" t="s">
        <v>232</v>
      </c>
      <c r="J402" s="141">
        <v>208044.94514999999</v>
      </c>
      <c r="K402" s="142" t="s">
        <v>232</v>
      </c>
      <c r="M402" s="268"/>
      <c r="N402" s="269" t="s">
        <v>266</v>
      </c>
      <c r="O402" s="272">
        <v>437182.41</v>
      </c>
      <c r="Q402" s="268"/>
      <c r="R402" s="269" t="s">
        <v>266</v>
      </c>
      <c r="S402" s="273">
        <v>6</v>
      </c>
      <c r="T402" s="146">
        <v>6</v>
      </c>
      <c r="U402" s="259"/>
      <c r="V402" s="268"/>
      <c r="W402" s="269" t="s">
        <v>266</v>
      </c>
      <c r="X402" s="273" t="s">
        <v>232</v>
      </c>
      <c r="Y402" s="150" t="s">
        <v>232</v>
      </c>
      <c r="Z402" s="146" t="s">
        <v>232</v>
      </c>
      <c r="AA402" s="282"/>
      <c r="AB402" s="268"/>
      <c r="AC402" s="269" t="s">
        <v>266</v>
      </c>
      <c r="AD402" s="147">
        <v>1.0252600000000001</v>
      </c>
      <c r="AE402" s="148" t="s">
        <v>232</v>
      </c>
      <c r="AF402" s="148">
        <v>25.914000000000001</v>
      </c>
      <c r="AG402" s="148" t="s">
        <v>232</v>
      </c>
      <c r="AH402" s="148">
        <v>1.2636499999999999</v>
      </c>
      <c r="AI402" s="148" t="s">
        <v>232</v>
      </c>
      <c r="AJ402" s="148" t="s">
        <v>232</v>
      </c>
      <c r="AK402" s="148" t="s">
        <v>232</v>
      </c>
      <c r="AL402" s="148" t="s">
        <v>232</v>
      </c>
      <c r="AM402" s="149" t="s">
        <v>232</v>
      </c>
      <c r="AO402" s="292"/>
      <c r="AP402" s="287"/>
      <c r="AQ402" s="293"/>
      <c r="AS402" s="286"/>
      <c r="AT402" s="287"/>
      <c r="AU402" s="288"/>
    </row>
    <row r="403" spans="1:47" x14ac:dyDescent="0.2">
      <c r="A403" s="268">
        <v>1914</v>
      </c>
      <c r="B403" s="260" t="s">
        <v>258</v>
      </c>
      <c r="C403" s="137">
        <v>152069.467</v>
      </c>
      <c r="D403" s="152" t="s">
        <v>232</v>
      </c>
      <c r="E403" s="152">
        <v>56642</v>
      </c>
      <c r="F403" s="152" t="s">
        <v>233</v>
      </c>
      <c r="G403" s="152" t="s">
        <v>233</v>
      </c>
      <c r="H403" s="152" t="s">
        <v>232</v>
      </c>
      <c r="I403" s="152" t="s">
        <v>232</v>
      </c>
      <c r="J403" s="152">
        <v>208711.467</v>
      </c>
      <c r="K403" s="153" t="s">
        <v>232</v>
      </c>
      <c r="M403" s="268">
        <v>1914</v>
      </c>
      <c r="N403" s="260" t="s">
        <v>258</v>
      </c>
      <c r="O403" s="276">
        <v>407587.38</v>
      </c>
      <c r="Q403" s="268">
        <v>1913</v>
      </c>
      <c r="R403" s="260" t="s">
        <v>258</v>
      </c>
      <c r="S403" s="261">
        <v>6</v>
      </c>
      <c r="T403" s="263">
        <v>6</v>
      </c>
      <c r="U403" s="259"/>
      <c r="V403" s="268">
        <v>1916</v>
      </c>
      <c r="W403" s="260" t="s">
        <v>258</v>
      </c>
      <c r="X403" s="277" t="s">
        <v>232</v>
      </c>
      <c r="Y403" s="136" t="s">
        <v>232</v>
      </c>
      <c r="Z403" s="131" t="s">
        <v>232</v>
      </c>
      <c r="AA403" s="282"/>
      <c r="AB403" s="268">
        <v>1913</v>
      </c>
      <c r="AC403" s="260" t="s">
        <v>258</v>
      </c>
      <c r="AD403" s="154">
        <v>1.0273699999999999</v>
      </c>
      <c r="AE403" s="155" t="s">
        <v>232</v>
      </c>
      <c r="AF403" s="155">
        <v>25.913</v>
      </c>
      <c r="AG403" s="155" t="s">
        <v>232</v>
      </c>
      <c r="AH403" s="155">
        <v>1.2655000000000001</v>
      </c>
      <c r="AI403" s="155" t="s">
        <v>232</v>
      </c>
      <c r="AJ403" s="155" t="s">
        <v>232</v>
      </c>
      <c r="AK403" s="155" t="s">
        <v>232</v>
      </c>
      <c r="AL403" s="155" t="s">
        <v>232</v>
      </c>
      <c r="AM403" s="156" t="s">
        <v>232</v>
      </c>
      <c r="AO403" s="292"/>
      <c r="AP403" s="287"/>
      <c r="AQ403" s="293"/>
      <c r="AS403" s="286"/>
      <c r="AT403" s="287"/>
      <c r="AU403" s="288"/>
    </row>
    <row r="404" spans="1:47" x14ac:dyDescent="0.2">
      <c r="A404" s="268"/>
      <c r="B404" s="269" t="s">
        <v>260</v>
      </c>
      <c r="C404" s="140">
        <v>154112.83799999999</v>
      </c>
      <c r="D404" s="141" t="s">
        <v>232</v>
      </c>
      <c r="E404" s="141">
        <v>56642</v>
      </c>
      <c r="F404" s="141" t="s">
        <v>233</v>
      </c>
      <c r="G404" s="141" t="s">
        <v>233</v>
      </c>
      <c r="H404" s="141" t="s">
        <v>232</v>
      </c>
      <c r="I404" s="141" t="s">
        <v>232</v>
      </c>
      <c r="J404" s="141">
        <v>210754.83799999999</v>
      </c>
      <c r="K404" s="142" t="s">
        <v>232</v>
      </c>
      <c r="M404" s="268"/>
      <c r="N404" s="269" t="s">
        <v>260</v>
      </c>
      <c r="O404" s="272">
        <v>407344.78</v>
      </c>
      <c r="Q404" s="268"/>
      <c r="R404" s="269" t="s">
        <v>260</v>
      </c>
      <c r="S404" s="273">
        <v>6</v>
      </c>
      <c r="T404" s="146">
        <v>6</v>
      </c>
      <c r="U404" s="259"/>
      <c r="V404" s="268"/>
      <c r="W404" s="269" t="s">
        <v>260</v>
      </c>
      <c r="X404" s="273" t="s">
        <v>232</v>
      </c>
      <c r="Y404" s="150" t="s">
        <v>232</v>
      </c>
      <c r="Z404" s="146" t="s">
        <v>232</v>
      </c>
      <c r="AA404" s="282"/>
      <c r="AB404" s="268"/>
      <c r="AC404" s="269" t="s">
        <v>260</v>
      </c>
      <c r="AD404" s="147">
        <v>1.0275000000000001</v>
      </c>
      <c r="AE404" s="148" t="s">
        <v>232</v>
      </c>
      <c r="AF404" s="148">
        <v>25.925000000000001</v>
      </c>
      <c r="AG404" s="148" t="s">
        <v>232</v>
      </c>
      <c r="AH404" s="148">
        <v>1.2655000000000001</v>
      </c>
      <c r="AI404" s="148" t="s">
        <v>232</v>
      </c>
      <c r="AJ404" s="148" t="s">
        <v>232</v>
      </c>
      <c r="AK404" s="148" t="s">
        <v>232</v>
      </c>
      <c r="AL404" s="148" t="s">
        <v>232</v>
      </c>
      <c r="AM404" s="149" t="s">
        <v>232</v>
      </c>
      <c r="AO404" s="292"/>
      <c r="AP404" s="287"/>
      <c r="AQ404" s="293"/>
      <c r="AS404" s="286"/>
      <c r="AT404" s="287"/>
      <c r="AU404" s="288"/>
    </row>
    <row r="405" spans="1:47" x14ac:dyDescent="0.2">
      <c r="A405" s="268"/>
      <c r="B405" s="260" t="s">
        <v>241</v>
      </c>
      <c r="C405" s="137">
        <v>155996.82800000001</v>
      </c>
      <c r="D405" s="152" t="s">
        <v>232</v>
      </c>
      <c r="E405" s="152">
        <v>56642</v>
      </c>
      <c r="F405" s="152" t="s">
        <v>233</v>
      </c>
      <c r="G405" s="152" t="s">
        <v>233</v>
      </c>
      <c r="H405" s="152" t="s">
        <v>232</v>
      </c>
      <c r="I405" s="152" t="s">
        <v>232</v>
      </c>
      <c r="J405" s="152">
        <v>212638.82800000001</v>
      </c>
      <c r="K405" s="153" t="s">
        <v>232</v>
      </c>
      <c r="M405" s="268"/>
      <c r="N405" s="260" t="s">
        <v>241</v>
      </c>
      <c r="O405" s="276">
        <v>433930.88</v>
      </c>
      <c r="Q405" s="268"/>
      <c r="R405" s="260" t="s">
        <v>241</v>
      </c>
      <c r="S405" s="261">
        <v>6</v>
      </c>
      <c r="T405" s="263">
        <v>6</v>
      </c>
      <c r="U405" s="259"/>
      <c r="V405" s="268"/>
      <c r="W405" s="260" t="s">
        <v>241</v>
      </c>
      <c r="X405" s="277" t="s">
        <v>232</v>
      </c>
      <c r="Y405" s="136" t="s">
        <v>232</v>
      </c>
      <c r="Z405" s="131" t="s">
        <v>232</v>
      </c>
      <c r="AA405" s="282"/>
      <c r="AB405" s="268"/>
      <c r="AC405" s="260" t="s">
        <v>241</v>
      </c>
      <c r="AD405" s="154">
        <v>1.02061</v>
      </c>
      <c r="AE405" s="155" t="s">
        <v>232</v>
      </c>
      <c r="AF405" s="155">
        <v>25.832999999999998</v>
      </c>
      <c r="AG405" s="155" t="s">
        <v>232</v>
      </c>
      <c r="AH405" s="155">
        <v>1.2598199999999999</v>
      </c>
      <c r="AI405" s="155" t="s">
        <v>232</v>
      </c>
      <c r="AJ405" s="155" t="s">
        <v>232</v>
      </c>
      <c r="AK405" s="155" t="s">
        <v>232</v>
      </c>
      <c r="AL405" s="155" t="s">
        <v>232</v>
      </c>
      <c r="AM405" s="156" t="s">
        <v>232</v>
      </c>
      <c r="AO405" s="292"/>
      <c r="AP405" s="287"/>
      <c r="AQ405" s="293"/>
      <c r="AS405" s="286"/>
      <c r="AT405" s="287"/>
      <c r="AU405" s="288"/>
    </row>
    <row r="406" spans="1:47" x14ac:dyDescent="0.2">
      <c r="A406" s="268"/>
      <c r="B406" s="269" t="s">
        <v>261</v>
      </c>
      <c r="C406" s="140">
        <v>155647.22899999999</v>
      </c>
      <c r="D406" s="141" t="s">
        <v>232</v>
      </c>
      <c r="E406" s="141">
        <v>56642</v>
      </c>
      <c r="F406" s="141" t="s">
        <v>233</v>
      </c>
      <c r="G406" s="141" t="s">
        <v>233</v>
      </c>
      <c r="H406" s="141" t="s">
        <v>232</v>
      </c>
      <c r="I406" s="141" t="s">
        <v>232</v>
      </c>
      <c r="J406" s="141">
        <v>212289.22899999999</v>
      </c>
      <c r="K406" s="142" t="s">
        <v>232</v>
      </c>
      <c r="M406" s="268"/>
      <c r="N406" s="269" t="s">
        <v>261</v>
      </c>
      <c r="O406" s="272">
        <v>423945.57</v>
      </c>
      <c r="Q406" s="268"/>
      <c r="R406" s="269" t="s">
        <v>261</v>
      </c>
      <c r="S406" s="273">
        <v>6</v>
      </c>
      <c r="T406" s="146">
        <v>6</v>
      </c>
      <c r="U406" s="259"/>
      <c r="V406" s="268"/>
      <c r="W406" s="269" t="s">
        <v>261</v>
      </c>
      <c r="X406" s="273" t="s">
        <v>232</v>
      </c>
      <c r="Y406" s="150" t="s">
        <v>232</v>
      </c>
      <c r="Z406" s="146" t="s">
        <v>232</v>
      </c>
      <c r="AA406" s="282"/>
      <c r="AB406" s="268"/>
      <c r="AC406" s="269" t="s">
        <v>261</v>
      </c>
      <c r="AD406" s="147">
        <v>1.01556</v>
      </c>
      <c r="AE406" s="148" t="s">
        <v>232</v>
      </c>
      <c r="AF406" s="148">
        <v>25.661999999999999</v>
      </c>
      <c r="AG406" s="148" t="s">
        <v>232</v>
      </c>
      <c r="AH406" s="148">
        <v>1.25248</v>
      </c>
      <c r="AI406" s="148" t="s">
        <v>232</v>
      </c>
      <c r="AJ406" s="148" t="s">
        <v>232</v>
      </c>
      <c r="AK406" s="148" t="s">
        <v>232</v>
      </c>
      <c r="AL406" s="148" t="s">
        <v>232</v>
      </c>
      <c r="AM406" s="149" t="s">
        <v>232</v>
      </c>
      <c r="AO406" s="292"/>
      <c r="AP406" s="287"/>
      <c r="AQ406" s="293"/>
      <c r="AS406" s="286"/>
      <c r="AT406" s="287"/>
      <c r="AU406" s="288"/>
    </row>
    <row r="407" spans="1:47" x14ac:dyDescent="0.2">
      <c r="A407" s="268"/>
      <c r="B407" s="260" t="s">
        <v>245</v>
      </c>
      <c r="C407" s="137">
        <v>155202.97500000001</v>
      </c>
      <c r="D407" s="152" t="s">
        <v>232</v>
      </c>
      <c r="E407" s="152">
        <v>56642</v>
      </c>
      <c r="F407" s="152" t="s">
        <v>233</v>
      </c>
      <c r="G407" s="152" t="s">
        <v>233</v>
      </c>
      <c r="H407" s="152" t="s">
        <v>232</v>
      </c>
      <c r="I407" s="152" t="s">
        <v>232</v>
      </c>
      <c r="J407" s="152">
        <v>211844.97500000001</v>
      </c>
      <c r="K407" s="153" t="s">
        <v>232</v>
      </c>
      <c r="M407" s="268"/>
      <c r="N407" s="260" t="s">
        <v>245</v>
      </c>
      <c r="O407" s="276">
        <v>428218.52</v>
      </c>
      <c r="Q407" s="268"/>
      <c r="R407" s="260" t="s">
        <v>245</v>
      </c>
      <c r="S407" s="261">
        <v>6</v>
      </c>
      <c r="T407" s="263">
        <v>6</v>
      </c>
      <c r="U407" s="259"/>
      <c r="V407" s="268"/>
      <c r="W407" s="260" t="s">
        <v>245</v>
      </c>
      <c r="X407" s="277" t="s">
        <v>232</v>
      </c>
      <c r="Y407" s="136" t="s">
        <v>232</v>
      </c>
      <c r="Z407" s="131" t="s">
        <v>232</v>
      </c>
      <c r="AA407" s="282"/>
      <c r="AB407" s="268"/>
      <c r="AC407" s="260" t="s">
        <v>245</v>
      </c>
      <c r="AD407" s="154">
        <v>1.0190999999999999</v>
      </c>
      <c r="AE407" s="155" t="s">
        <v>232</v>
      </c>
      <c r="AF407" s="155">
        <v>25.707999999999998</v>
      </c>
      <c r="AG407" s="155" t="s">
        <v>232</v>
      </c>
      <c r="AH407" s="155">
        <v>1.2548699999999999</v>
      </c>
      <c r="AI407" s="155" t="s">
        <v>232</v>
      </c>
      <c r="AJ407" s="155" t="s">
        <v>232</v>
      </c>
      <c r="AK407" s="155" t="s">
        <v>232</v>
      </c>
      <c r="AL407" s="155" t="s">
        <v>232</v>
      </c>
      <c r="AM407" s="156" t="s">
        <v>232</v>
      </c>
      <c r="AO407" s="292"/>
      <c r="AP407" s="287"/>
      <c r="AQ407" s="293"/>
      <c r="AS407" s="286"/>
      <c r="AT407" s="287"/>
      <c r="AU407" s="288"/>
    </row>
    <row r="408" spans="1:47" x14ac:dyDescent="0.2">
      <c r="A408" s="268"/>
      <c r="B408" s="269" t="s">
        <v>240</v>
      </c>
      <c r="C408" s="140">
        <v>154223.01580000002</v>
      </c>
      <c r="D408" s="141" t="s">
        <v>232</v>
      </c>
      <c r="E408" s="141">
        <v>56598.388899999998</v>
      </c>
      <c r="F408" s="141" t="s">
        <v>233</v>
      </c>
      <c r="G408" s="141" t="s">
        <v>233</v>
      </c>
      <c r="H408" s="141" t="s">
        <v>232</v>
      </c>
      <c r="I408" s="141" t="s">
        <v>232</v>
      </c>
      <c r="J408" s="141">
        <v>210821.40470000001</v>
      </c>
      <c r="K408" s="142" t="s">
        <v>232</v>
      </c>
      <c r="M408" s="268"/>
      <c r="N408" s="269" t="s">
        <v>240</v>
      </c>
      <c r="O408" s="272">
        <v>418938.32</v>
      </c>
      <c r="Q408" s="268"/>
      <c r="R408" s="269" t="s">
        <v>240</v>
      </c>
      <c r="S408" s="273">
        <v>6</v>
      </c>
      <c r="T408" s="146">
        <v>6</v>
      </c>
      <c r="U408" s="259"/>
      <c r="V408" s="268"/>
      <c r="W408" s="269" t="s">
        <v>240</v>
      </c>
      <c r="X408" s="273" t="s">
        <v>232</v>
      </c>
      <c r="Y408" s="150" t="s">
        <v>232</v>
      </c>
      <c r="Z408" s="146" t="s">
        <v>232</v>
      </c>
      <c r="AA408" s="282"/>
      <c r="AB408" s="268"/>
      <c r="AC408" s="269" t="s">
        <v>240</v>
      </c>
      <c r="AD408" s="147">
        <v>1.0255000000000001</v>
      </c>
      <c r="AE408" s="148" t="s">
        <v>232</v>
      </c>
      <c r="AF408" s="148">
        <v>25.8</v>
      </c>
      <c r="AG408" s="148" t="s">
        <v>232</v>
      </c>
      <c r="AH408" s="148">
        <v>1.2624</v>
      </c>
      <c r="AI408" s="148" t="s">
        <v>232</v>
      </c>
      <c r="AJ408" s="148" t="s">
        <v>232</v>
      </c>
      <c r="AK408" s="148" t="s">
        <v>232</v>
      </c>
      <c r="AL408" s="148" t="s">
        <v>232</v>
      </c>
      <c r="AM408" s="149" t="s">
        <v>232</v>
      </c>
      <c r="AO408" s="292"/>
      <c r="AP408" s="287"/>
      <c r="AQ408" s="293"/>
      <c r="AS408" s="286"/>
      <c r="AT408" s="287"/>
      <c r="AU408" s="288"/>
    </row>
    <row r="409" spans="1:47" x14ac:dyDescent="0.2">
      <c r="A409" s="268"/>
      <c r="B409" s="260" t="s">
        <v>244</v>
      </c>
      <c r="C409" s="137">
        <v>153215.204</v>
      </c>
      <c r="D409" s="152" t="s">
        <v>232</v>
      </c>
      <c r="E409" s="152">
        <v>56646.521999999997</v>
      </c>
      <c r="F409" s="152" t="s">
        <v>233</v>
      </c>
      <c r="G409" s="152" t="s">
        <v>233</v>
      </c>
      <c r="H409" s="152" t="s">
        <v>232</v>
      </c>
      <c r="I409" s="152" t="s">
        <v>232</v>
      </c>
      <c r="J409" s="152">
        <v>209861.726</v>
      </c>
      <c r="K409" s="153" t="s">
        <v>232</v>
      </c>
      <c r="M409" s="268"/>
      <c r="N409" s="260" t="s">
        <v>244</v>
      </c>
      <c r="O409" s="276">
        <v>476246.52</v>
      </c>
      <c r="Q409" s="268"/>
      <c r="R409" s="260" t="s">
        <v>244</v>
      </c>
      <c r="S409" s="261">
        <v>6</v>
      </c>
      <c r="T409" s="263">
        <v>6</v>
      </c>
      <c r="U409" s="259"/>
      <c r="V409" s="268"/>
      <c r="W409" s="260" t="s">
        <v>244</v>
      </c>
      <c r="X409" s="277" t="s">
        <v>232</v>
      </c>
      <c r="Y409" s="136" t="s">
        <v>232</v>
      </c>
      <c r="Z409" s="131" t="s">
        <v>232</v>
      </c>
      <c r="AA409" s="282"/>
      <c r="AB409" s="268"/>
      <c r="AC409" s="260" t="s">
        <v>244</v>
      </c>
      <c r="AD409" s="154">
        <v>1.0138199999999999</v>
      </c>
      <c r="AE409" s="155" t="s">
        <v>232</v>
      </c>
      <c r="AF409" s="155">
        <v>25.734000000000002</v>
      </c>
      <c r="AG409" s="155" t="s">
        <v>232</v>
      </c>
      <c r="AH409" s="155">
        <v>1.2578</v>
      </c>
      <c r="AI409" s="155" t="s">
        <v>232</v>
      </c>
      <c r="AJ409" s="155" t="s">
        <v>232</v>
      </c>
      <c r="AK409" s="155" t="s">
        <v>232</v>
      </c>
      <c r="AL409" s="155" t="s">
        <v>232</v>
      </c>
      <c r="AM409" s="156" t="s">
        <v>232</v>
      </c>
      <c r="AO409" s="292"/>
      <c r="AP409" s="287"/>
      <c r="AQ409" s="293"/>
      <c r="AS409" s="286"/>
      <c r="AT409" s="287"/>
      <c r="AU409" s="288"/>
    </row>
    <row r="410" spans="1:47" x14ac:dyDescent="0.2">
      <c r="A410" s="268"/>
      <c r="B410" s="269" t="s">
        <v>262</v>
      </c>
      <c r="C410" s="140">
        <v>153335.674</v>
      </c>
      <c r="D410" s="141" t="s">
        <v>232</v>
      </c>
      <c r="E410" s="141">
        <v>56772.288999999997</v>
      </c>
      <c r="F410" s="141" t="s">
        <v>233</v>
      </c>
      <c r="G410" s="141" t="s">
        <v>233</v>
      </c>
      <c r="H410" s="141" t="s">
        <v>232</v>
      </c>
      <c r="I410" s="141" t="s">
        <v>232</v>
      </c>
      <c r="J410" s="141">
        <v>210107.96299999999</v>
      </c>
      <c r="K410" s="142" t="s">
        <v>232</v>
      </c>
      <c r="M410" s="268"/>
      <c r="N410" s="269" t="s">
        <v>262</v>
      </c>
      <c r="O410" s="272">
        <v>543288.01500000001</v>
      </c>
      <c r="Q410" s="268"/>
      <c r="R410" s="269" t="s">
        <v>262</v>
      </c>
      <c r="S410" s="273">
        <v>6</v>
      </c>
      <c r="T410" s="146">
        <v>6</v>
      </c>
      <c r="U410" s="259"/>
      <c r="V410" s="268"/>
      <c r="W410" s="269" t="s">
        <v>262</v>
      </c>
      <c r="X410" s="273" t="s">
        <v>232</v>
      </c>
      <c r="Y410" s="150" t="s">
        <v>232</v>
      </c>
      <c r="Z410" s="146" t="s">
        <v>232</v>
      </c>
      <c r="AA410" s="282"/>
      <c r="AB410" s="268"/>
      <c r="AC410" s="269" t="s">
        <v>262</v>
      </c>
      <c r="AD410" s="147">
        <v>1.01495</v>
      </c>
      <c r="AE410" s="148" t="s">
        <v>232</v>
      </c>
      <c r="AF410" s="148">
        <v>25.620999999999999</v>
      </c>
      <c r="AG410" s="148" t="s">
        <v>232</v>
      </c>
      <c r="AH410" s="148">
        <v>1.2537499999999999</v>
      </c>
      <c r="AI410" s="148" t="s">
        <v>232</v>
      </c>
      <c r="AJ410" s="148" t="s">
        <v>232</v>
      </c>
      <c r="AK410" s="148" t="s">
        <v>232</v>
      </c>
      <c r="AL410" s="148" t="s">
        <v>232</v>
      </c>
      <c r="AM410" s="149" t="s">
        <v>232</v>
      </c>
      <c r="AO410" s="292"/>
      <c r="AP410" s="287"/>
      <c r="AQ410" s="293"/>
      <c r="AS410" s="286"/>
      <c r="AT410" s="287"/>
      <c r="AU410" s="288"/>
    </row>
    <row r="411" spans="1:47" x14ac:dyDescent="0.2">
      <c r="A411" s="268"/>
      <c r="B411" s="260" t="s">
        <v>263</v>
      </c>
      <c r="C411" s="137">
        <v>153959.69500000001</v>
      </c>
      <c r="D411" s="152" t="s">
        <v>232</v>
      </c>
      <c r="E411" s="152">
        <v>56700</v>
      </c>
      <c r="F411" s="152" t="s">
        <v>233</v>
      </c>
      <c r="G411" s="152" t="s">
        <v>233</v>
      </c>
      <c r="H411" s="152" t="s">
        <v>232</v>
      </c>
      <c r="I411" s="152" t="s">
        <v>232</v>
      </c>
      <c r="J411" s="152">
        <v>210659.69500000001</v>
      </c>
      <c r="K411" s="153" t="s">
        <v>232</v>
      </c>
      <c r="M411" s="268"/>
      <c r="N411" s="260" t="s">
        <v>263</v>
      </c>
      <c r="O411" s="276">
        <v>580373.68299999996</v>
      </c>
      <c r="Q411" s="268"/>
      <c r="R411" s="260" t="s">
        <v>263</v>
      </c>
      <c r="S411" s="261">
        <v>6</v>
      </c>
      <c r="T411" s="263">
        <v>6</v>
      </c>
      <c r="U411" s="259"/>
      <c r="V411" s="268"/>
      <c r="W411" s="260" t="s">
        <v>263</v>
      </c>
      <c r="X411" s="277" t="s">
        <v>232</v>
      </c>
      <c r="Y411" s="136" t="s">
        <v>232</v>
      </c>
      <c r="Z411" s="131" t="s">
        <v>232</v>
      </c>
      <c r="AA411" s="282"/>
      <c r="AB411" s="268"/>
      <c r="AC411" s="260" t="s">
        <v>263</v>
      </c>
      <c r="AD411" s="154">
        <v>1.0080100000000001</v>
      </c>
      <c r="AE411" s="155" t="s">
        <v>232</v>
      </c>
      <c r="AF411" s="155">
        <v>25.454999999999998</v>
      </c>
      <c r="AG411" s="155" t="s">
        <v>232</v>
      </c>
      <c r="AH411" s="155">
        <v>1.24637</v>
      </c>
      <c r="AI411" s="155" t="s">
        <v>232</v>
      </c>
      <c r="AJ411" s="155" t="s">
        <v>232</v>
      </c>
      <c r="AK411" s="155" t="s">
        <v>232</v>
      </c>
      <c r="AL411" s="155" t="s">
        <v>232</v>
      </c>
      <c r="AM411" s="156" t="s">
        <v>232</v>
      </c>
      <c r="AO411" s="292"/>
      <c r="AP411" s="287"/>
      <c r="AQ411" s="293"/>
      <c r="AS411" s="286"/>
      <c r="AT411" s="287"/>
      <c r="AU411" s="288"/>
    </row>
    <row r="412" spans="1:47" x14ac:dyDescent="0.2">
      <c r="A412" s="268"/>
      <c r="B412" s="269" t="s">
        <v>264</v>
      </c>
      <c r="C412" s="140">
        <v>154011.68400000001</v>
      </c>
      <c r="D412" s="141" t="s">
        <v>232</v>
      </c>
      <c r="E412" s="141">
        <v>56700</v>
      </c>
      <c r="F412" s="141" t="s">
        <v>233</v>
      </c>
      <c r="G412" s="141" t="s">
        <v>233</v>
      </c>
      <c r="H412" s="141" t="s">
        <v>232</v>
      </c>
      <c r="I412" s="141" t="s">
        <v>232</v>
      </c>
      <c r="J412" s="141">
        <v>210711.68400000001</v>
      </c>
      <c r="K412" s="142" t="s">
        <v>232</v>
      </c>
      <c r="M412" s="268"/>
      <c r="N412" s="269" t="s">
        <v>264</v>
      </c>
      <c r="O412" s="272">
        <v>570871.23</v>
      </c>
      <c r="Q412" s="268"/>
      <c r="R412" s="269" t="s">
        <v>264</v>
      </c>
      <c r="S412" s="273">
        <v>6</v>
      </c>
      <c r="T412" s="146">
        <v>6</v>
      </c>
      <c r="U412" s="259"/>
      <c r="V412" s="268"/>
      <c r="W412" s="269" t="s">
        <v>264</v>
      </c>
      <c r="X412" s="273" t="s">
        <v>232</v>
      </c>
      <c r="Y412" s="150" t="s">
        <v>232</v>
      </c>
      <c r="Z412" s="146" t="s">
        <v>232</v>
      </c>
      <c r="AA412" s="282"/>
      <c r="AB412" s="268"/>
      <c r="AC412" s="269" t="s">
        <v>264</v>
      </c>
      <c r="AD412" s="147">
        <v>1.00671</v>
      </c>
      <c r="AE412" s="148" t="s">
        <v>232</v>
      </c>
      <c r="AF412" s="148">
        <v>25.5</v>
      </c>
      <c r="AG412" s="148" t="s">
        <v>232</v>
      </c>
      <c r="AH412" s="148">
        <v>1.24461</v>
      </c>
      <c r="AI412" s="148" t="s">
        <v>232</v>
      </c>
      <c r="AJ412" s="148" t="s">
        <v>232</v>
      </c>
      <c r="AK412" s="148" t="s">
        <v>232</v>
      </c>
      <c r="AL412" s="148" t="s">
        <v>232</v>
      </c>
      <c r="AM412" s="149" t="s">
        <v>232</v>
      </c>
      <c r="AO412" s="292"/>
      <c r="AP412" s="287"/>
      <c r="AQ412" s="293"/>
      <c r="AS412" s="286"/>
      <c r="AT412" s="287"/>
      <c r="AU412" s="288"/>
    </row>
    <row r="413" spans="1:47" x14ac:dyDescent="0.2">
      <c r="A413" s="268"/>
      <c r="B413" s="260" t="s">
        <v>265</v>
      </c>
      <c r="C413" s="137">
        <v>154011.34599999999</v>
      </c>
      <c r="D413" s="152" t="s">
        <v>232</v>
      </c>
      <c r="E413" s="152">
        <v>56700</v>
      </c>
      <c r="F413" s="152" t="s">
        <v>233</v>
      </c>
      <c r="G413" s="152" t="s">
        <v>233</v>
      </c>
      <c r="H413" s="152" t="s">
        <v>232</v>
      </c>
      <c r="I413" s="152" t="s">
        <v>232</v>
      </c>
      <c r="J413" s="152">
        <v>210711.34599999999</v>
      </c>
      <c r="K413" s="153" t="s">
        <v>232</v>
      </c>
      <c r="M413" s="268"/>
      <c r="N413" s="260" t="s">
        <v>265</v>
      </c>
      <c r="O413" s="276">
        <v>571998.09499999997</v>
      </c>
      <c r="Q413" s="268"/>
      <c r="R413" s="260" t="s">
        <v>265</v>
      </c>
      <c r="S413" s="261">
        <v>6</v>
      </c>
      <c r="T413" s="263">
        <v>6</v>
      </c>
      <c r="U413" s="259"/>
      <c r="V413" s="268"/>
      <c r="W413" s="260" t="s">
        <v>265</v>
      </c>
      <c r="X413" s="277" t="s">
        <v>232</v>
      </c>
      <c r="Y413" s="136" t="s">
        <v>232</v>
      </c>
      <c r="Z413" s="131" t="s">
        <v>232</v>
      </c>
      <c r="AA413" s="282"/>
      <c r="AB413" s="268"/>
      <c r="AC413" s="260" t="s">
        <v>265</v>
      </c>
      <c r="AD413" s="154">
        <v>1.0111300000000001</v>
      </c>
      <c r="AE413" s="155" t="s">
        <v>232</v>
      </c>
      <c r="AF413" s="155">
        <v>25.606000000000002</v>
      </c>
      <c r="AG413" s="155" t="s">
        <v>232</v>
      </c>
      <c r="AH413" s="155">
        <v>1.24838</v>
      </c>
      <c r="AI413" s="155" t="s">
        <v>232</v>
      </c>
      <c r="AJ413" s="155" t="s">
        <v>232</v>
      </c>
      <c r="AK413" s="155" t="s">
        <v>232</v>
      </c>
      <c r="AL413" s="155" t="s">
        <v>232</v>
      </c>
      <c r="AM413" s="156" t="s">
        <v>232</v>
      </c>
      <c r="AO413" s="292"/>
      <c r="AP413" s="287"/>
      <c r="AQ413" s="293"/>
      <c r="AS413" s="286"/>
      <c r="AT413" s="287"/>
      <c r="AU413" s="288"/>
    </row>
    <row r="414" spans="1:47" x14ac:dyDescent="0.2">
      <c r="A414" s="268"/>
      <c r="B414" s="269" t="s">
        <v>266</v>
      </c>
      <c r="C414" s="140">
        <v>153956.72003999999</v>
      </c>
      <c r="D414" s="141" t="s">
        <v>232</v>
      </c>
      <c r="E414" s="141">
        <v>62941.120350000005</v>
      </c>
      <c r="F414" s="141" t="s">
        <v>233</v>
      </c>
      <c r="G414" s="141" t="s">
        <v>233</v>
      </c>
      <c r="H414" s="141" t="s">
        <v>232</v>
      </c>
      <c r="I414" s="141" t="s">
        <v>232</v>
      </c>
      <c r="J414" s="141">
        <v>216897.84039</v>
      </c>
      <c r="K414" s="142" t="s">
        <v>232</v>
      </c>
      <c r="M414" s="268"/>
      <c r="N414" s="269" t="s">
        <v>266</v>
      </c>
      <c r="O414" s="272">
        <v>578243.64749999996</v>
      </c>
      <c r="Q414" s="268"/>
      <c r="R414" s="269" t="s">
        <v>266</v>
      </c>
      <c r="S414" s="273">
        <v>6</v>
      </c>
      <c r="T414" s="146">
        <v>6</v>
      </c>
      <c r="U414" s="259"/>
      <c r="V414" s="268"/>
      <c r="W414" s="269" t="s">
        <v>266</v>
      </c>
      <c r="X414" s="273" t="s">
        <v>232</v>
      </c>
      <c r="Y414" s="150" t="s">
        <v>232</v>
      </c>
      <c r="Z414" s="146" t="s">
        <v>232</v>
      </c>
      <c r="AA414" s="282"/>
      <c r="AB414" s="268"/>
      <c r="AC414" s="269" t="s">
        <v>266</v>
      </c>
      <c r="AD414" s="147">
        <v>1.0143</v>
      </c>
      <c r="AE414" s="148" t="s">
        <v>232</v>
      </c>
      <c r="AF414" s="148">
        <v>25.675000000000001</v>
      </c>
      <c r="AG414" s="148" t="s">
        <v>232</v>
      </c>
      <c r="AH414" s="148">
        <v>1.2525500000000001</v>
      </c>
      <c r="AI414" s="148" t="s">
        <v>232</v>
      </c>
      <c r="AJ414" s="148" t="s">
        <v>232</v>
      </c>
      <c r="AK414" s="148" t="s">
        <v>232</v>
      </c>
      <c r="AL414" s="148" t="s">
        <v>232</v>
      </c>
      <c r="AM414" s="149" t="s">
        <v>232</v>
      </c>
      <c r="AO414" s="292"/>
      <c r="AP414" s="287"/>
      <c r="AQ414" s="293"/>
      <c r="AS414" s="286"/>
      <c r="AT414" s="287"/>
      <c r="AU414" s="288"/>
    </row>
    <row r="415" spans="1:47" x14ac:dyDescent="0.2">
      <c r="A415" s="294">
        <v>1915</v>
      </c>
      <c r="B415" s="260" t="s">
        <v>240</v>
      </c>
      <c r="C415" s="137">
        <v>188544.19994999998</v>
      </c>
      <c r="D415" s="152" t="s">
        <v>232</v>
      </c>
      <c r="E415" s="152">
        <v>71039.56</v>
      </c>
      <c r="F415" s="152" t="s">
        <v>233</v>
      </c>
      <c r="G415" s="152" t="s">
        <v>233</v>
      </c>
      <c r="H415" s="152" t="s">
        <v>232</v>
      </c>
      <c r="I415" s="152" t="s">
        <v>232</v>
      </c>
      <c r="J415" s="152">
        <v>259583.75994999998</v>
      </c>
      <c r="K415" s="153" t="s">
        <v>232</v>
      </c>
      <c r="M415" s="268">
        <v>1915</v>
      </c>
      <c r="N415" s="260" t="s">
        <v>258</v>
      </c>
      <c r="O415" s="276">
        <v>598202.30500000005</v>
      </c>
      <c r="Q415" s="268">
        <v>1914</v>
      </c>
      <c r="R415" s="260" t="s">
        <v>258</v>
      </c>
      <c r="S415" s="261">
        <v>6</v>
      </c>
      <c r="T415" s="263">
        <v>6</v>
      </c>
      <c r="U415" s="259"/>
      <c r="V415" s="268">
        <v>1917</v>
      </c>
      <c r="W415" s="260" t="s">
        <v>258</v>
      </c>
      <c r="X415" s="277" t="s">
        <v>232</v>
      </c>
      <c r="Y415" s="136" t="s">
        <v>232</v>
      </c>
      <c r="Z415" s="131" t="s">
        <v>232</v>
      </c>
      <c r="AA415" s="282"/>
      <c r="AB415" s="268">
        <v>1914</v>
      </c>
      <c r="AC415" s="260" t="s">
        <v>258</v>
      </c>
      <c r="AD415" s="154">
        <v>1.01739</v>
      </c>
      <c r="AE415" s="155" t="s">
        <v>232</v>
      </c>
      <c r="AF415" s="155">
        <v>25.623000000000001</v>
      </c>
      <c r="AG415" s="155" t="s">
        <v>232</v>
      </c>
      <c r="AH415" s="155">
        <v>1.25187</v>
      </c>
      <c r="AI415" s="155" t="s">
        <v>232</v>
      </c>
      <c r="AJ415" s="155" t="s">
        <v>232</v>
      </c>
      <c r="AK415" s="155" t="s">
        <v>232</v>
      </c>
      <c r="AL415" s="155" t="s">
        <v>232</v>
      </c>
      <c r="AM415" s="156" t="s">
        <v>232</v>
      </c>
      <c r="AO415" s="292"/>
      <c r="AP415" s="287"/>
      <c r="AQ415" s="293"/>
      <c r="AS415" s="286"/>
      <c r="AT415" s="287"/>
      <c r="AU415" s="288"/>
    </row>
    <row r="416" spans="1:47" x14ac:dyDescent="0.2">
      <c r="A416" s="294"/>
      <c r="B416" s="269" t="s">
        <v>266</v>
      </c>
      <c r="C416" s="140">
        <v>220969.61509000001</v>
      </c>
      <c r="D416" s="141" t="s">
        <v>232</v>
      </c>
      <c r="E416" s="141">
        <v>80980.160000000003</v>
      </c>
      <c r="F416" s="141" t="s">
        <v>233</v>
      </c>
      <c r="G416" s="141" t="s">
        <v>233</v>
      </c>
      <c r="H416" s="141" t="s">
        <v>232</v>
      </c>
      <c r="I416" s="141" t="s">
        <v>232</v>
      </c>
      <c r="J416" s="141">
        <v>301949.77509000001</v>
      </c>
      <c r="K416" s="142" t="s">
        <v>232</v>
      </c>
      <c r="M416" s="268"/>
      <c r="N416" s="269" t="s">
        <v>260</v>
      </c>
      <c r="O416" s="272">
        <v>606757.15700000001</v>
      </c>
      <c r="Q416" s="268"/>
      <c r="R416" s="269" t="s">
        <v>260</v>
      </c>
      <c r="S416" s="273">
        <v>6</v>
      </c>
      <c r="T416" s="146">
        <v>6</v>
      </c>
      <c r="U416" s="259"/>
      <c r="V416" s="268"/>
      <c r="W416" s="269" t="s">
        <v>260</v>
      </c>
      <c r="X416" s="273" t="s">
        <v>232</v>
      </c>
      <c r="Y416" s="150" t="s">
        <v>232</v>
      </c>
      <c r="Z416" s="146" t="s">
        <v>232</v>
      </c>
      <c r="AA416" s="282"/>
      <c r="AB416" s="268"/>
      <c r="AC416" s="269" t="s">
        <v>260</v>
      </c>
      <c r="AD416" s="147">
        <v>1.0138199999999999</v>
      </c>
      <c r="AE416" s="148" t="s">
        <v>232</v>
      </c>
      <c r="AF416" s="148">
        <v>25.542999999999999</v>
      </c>
      <c r="AG416" s="148" t="s">
        <v>232</v>
      </c>
      <c r="AH416" s="148">
        <v>1.2490699999999999</v>
      </c>
      <c r="AI416" s="148" t="s">
        <v>232</v>
      </c>
      <c r="AJ416" s="148" t="s">
        <v>232</v>
      </c>
      <c r="AK416" s="148" t="s">
        <v>232</v>
      </c>
      <c r="AL416" s="148" t="s">
        <v>232</v>
      </c>
      <c r="AM416" s="149" t="s">
        <v>232</v>
      </c>
      <c r="AO416" s="292"/>
      <c r="AP416" s="287"/>
      <c r="AQ416" s="293"/>
      <c r="AS416" s="286"/>
      <c r="AT416" s="287"/>
      <c r="AU416" s="288"/>
    </row>
    <row r="417" spans="1:47" x14ac:dyDescent="0.2">
      <c r="A417" s="294">
        <v>1916</v>
      </c>
      <c r="B417" s="260" t="s">
        <v>240</v>
      </c>
      <c r="C417" s="137">
        <v>446866.78728000005</v>
      </c>
      <c r="D417" s="152" t="s">
        <v>232</v>
      </c>
      <c r="E417" s="152">
        <v>80980.160000000003</v>
      </c>
      <c r="F417" s="152" t="s">
        <v>233</v>
      </c>
      <c r="G417" s="152" t="s">
        <v>233</v>
      </c>
      <c r="H417" s="152" t="s">
        <v>232</v>
      </c>
      <c r="I417" s="152" t="s">
        <v>232</v>
      </c>
      <c r="J417" s="152">
        <v>527846.94728000008</v>
      </c>
      <c r="K417" s="153" t="s">
        <v>232</v>
      </c>
      <c r="M417" s="268"/>
      <c r="N417" s="260" t="s">
        <v>241</v>
      </c>
      <c r="O417" s="276">
        <v>624676.16200000001</v>
      </c>
      <c r="Q417" s="268"/>
      <c r="R417" s="260" t="s">
        <v>241</v>
      </c>
      <c r="S417" s="261">
        <v>6</v>
      </c>
      <c r="T417" s="263">
        <v>6</v>
      </c>
      <c r="U417" s="259"/>
      <c r="V417" s="268"/>
      <c r="W417" s="260" t="s">
        <v>241</v>
      </c>
      <c r="X417" s="277" t="s">
        <v>232</v>
      </c>
      <c r="Y417" s="136" t="s">
        <v>232</v>
      </c>
      <c r="Z417" s="131" t="s">
        <v>232</v>
      </c>
      <c r="AA417" s="282"/>
      <c r="AB417" s="268"/>
      <c r="AC417" s="260" t="s">
        <v>241</v>
      </c>
      <c r="AD417" s="154">
        <v>1.0108600000000001</v>
      </c>
      <c r="AE417" s="155" t="s">
        <v>232</v>
      </c>
      <c r="AF417" s="155">
        <v>25.423999999999999</v>
      </c>
      <c r="AG417" s="155" t="s">
        <v>232</v>
      </c>
      <c r="AH417" s="155">
        <v>1.24533</v>
      </c>
      <c r="AI417" s="155" t="s">
        <v>232</v>
      </c>
      <c r="AJ417" s="155" t="s">
        <v>232</v>
      </c>
      <c r="AK417" s="155" t="s">
        <v>232</v>
      </c>
      <c r="AL417" s="155" t="s">
        <v>232</v>
      </c>
      <c r="AM417" s="156" t="s">
        <v>232</v>
      </c>
      <c r="AO417" s="292"/>
      <c r="AP417" s="287"/>
      <c r="AQ417" s="293"/>
      <c r="AS417" s="286"/>
      <c r="AT417" s="287"/>
      <c r="AU417" s="288"/>
    </row>
    <row r="418" spans="1:47" x14ac:dyDescent="0.2">
      <c r="A418" s="294"/>
      <c r="B418" s="269" t="s">
        <v>266</v>
      </c>
      <c r="C418" s="140">
        <v>493268.17222000001</v>
      </c>
      <c r="D418" s="141" t="s">
        <v>232</v>
      </c>
      <c r="E418" s="141">
        <v>80980.160000000003</v>
      </c>
      <c r="F418" s="141" t="s">
        <v>233</v>
      </c>
      <c r="G418" s="141" t="s">
        <v>233</v>
      </c>
      <c r="H418" s="141" t="s">
        <v>232</v>
      </c>
      <c r="I418" s="141" t="s">
        <v>232</v>
      </c>
      <c r="J418" s="141">
        <v>574248.33221999998</v>
      </c>
      <c r="K418" s="142" t="s">
        <v>232</v>
      </c>
      <c r="M418" s="268"/>
      <c r="N418" s="269" t="s">
        <v>261</v>
      </c>
      <c r="O418" s="272">
        <v>632036.73499999999</v>
      </c>
      <c r="Q418" s="268"/>
      <c r="R418" s="269" t="s">
        <v>261</v>
      </c>
      <c r="S418" s="273">
        <v>6</v>
      </c>
      <c r="T418" s="146">
        <v>6</v>
      </c>
      <c r="U418" s="259"/>
      <c r="V418" s="268"/>
      <c r="W418" s="269" t="s">
        <v>261</v>
      </c>
      <c r="X418" s="273" t="s">
        <v>232</v>
      </c>
      <c r="Y418" s="150" t="s">
        <v>232</v>
      </c>
      <c r="Z418" s="146" t="s">
        <v>232</v>
      </c>
      <c r="AA418" s="282"/>
      <c r="AB418" s="268"/>
      <c r="AC418" s="269" t="s">
        <v>261</v>
      </c>
      <c r="AD418" s="147">
        <v>1.01051</v>
      </c>
      <c r="AE418" s="148" t="s">
        <v>232</v>
      </c>
      <c r="AF418" s="148">
        <v>25.405000000000001</v>
      </c>
      <c r="AG418" s="148" t="s">
        <v>232</v>
      </c>
      <c r="AH418" s="148">
        <v>1.24115</v>
      </c>
      <c r="AI418" s="148" t="s">
        <v>232</v>
      </c>
      <c r="AJ418" s="148" t="s">
        <v>232</v>
      </c>
      <c r="AK418" s="148" t="s">
        <v>232</v>
      </c>
      <c r="AL418" s="148" t="s">
        <v>232</v>
      </c>
      <c r="AM418" s="149" t="s">
        <v>232</v>
      </c>
      <c r="AO418" s="292"/>
      <c r="AP418" s="287"/>
      <c r="AQ418" s="293"/>
      <c r="AS418" s="286"/>
      <c r="AT418" s="287"/>
      <c r="AU418" s="288"/>
    </row>
    <row r="419" spans="1:47" x14ac:dyDescent="0.2">
      <c r="A419" s="294">
        <v>1917</v>
      </c>
      <c r="B419" s="260" t="s">
        <v>240</v>
      </c>
      <c r="C419" s="137">
        <v>493732.60345000005</v>
      </c>
      <c r="D419" s="152" t="s">
        <v>232</v>
      </c>
      <c r="E419" s="152">
        <v>176257.78</v>
      </c>
      <c r="F419" s="152" t="s">
        <v>233</v>
      </c>
      <c r="G419" s="152" t="s">
        <v>233</v>
      </c>
      <c r="H419" s="152" t="s">
        <v>232</v>
      </c>
      <c r="I419" s="152" t="s">
        <v>232</v>
      </c>
      <c r="J419" s="152">
        <v>669990.38345000008</v>
      </c>
      <c r="K419" s="153" t="s">
        <v>232</v>
      </c>
      <c r="M419" s="268"/>
      <c r="N419" s="260" t="s">
        <v>245</v>
      </c>
      <c r="O419" s="276">
        <v>645293.79</v>
      </c>
      <c r="Q419" s="268"/>
      <c r="R419" s="260" t="s">
        <v>245</v>
      </c>
      <c r="S419" s="261">
        <v>5.5</v>
      </c>
      <c r="T419" s="263">
        <v>6</v>
      </c>
      <c r="U419" s="259"/>
      <c r="V419" s="268"/>
      <c r="W419" s="260" t="s">
        <v>245</v>
      </c>
      <c r="X419" s="277" t="s">
        <v>232</v>
      </c>
      <c r="Y419" s="136" t="s">
        <v>232</v>
      </c>
      <c r="Z419" s="131" t="s">
        <v>232</v>
      </c>
      <c r="AA419" s="282"/>
      <c r="AB419" s="268"/>
      <c r="AC419" s="260" t="s">
        <v>245</v>
      </c>
      <c r="AD419" s="154">
        <v>1.01048</v>
      </c>
      <c r="AE419" s="155" t="s">
        <v>232</v>
      </c>
      <c r="AF419" s="155">
        <v>25.43</v>
      </c>
      <c r="AG419" s="155" t="s">
        <v>232</v>
      </c>
      <c r="AH419" s="155">
        <v>1.2407999999999999</v>
      </c>
      <c r="AI419" s="155" t="s">
        <v>232</v>
      </c>
      <c r="AJ419" s="155" t="s">
        <v>232</v>
      </c>
      <c r="AK419" s="155" t="s">
        <v>232</v>
      </c>
      <c r="AL419" s="155" t="s">
        <v>232</v>
      </c>
      <c r="AM419" s="156" t="s">
        <v>232</v>
      </c>
      <c r="AO419" s="292"/>
      <c r="AP419" s="287"/>
      <c r="AQ419" s="293"/>
      <c r="AS419" s="286"/>
      <c r="AT419" s="287"/>
      <c r="AU419" s="288"/>
    </row>
    <row r="420" spans="1:47" x14ac:dyDescent="0.2">
      <c r="A420" s="294"/>
      <c r="B420" s="269" t="s">
        <v>266</v>
      </c>
      <c r="C420" s="140">
        <v>493732.74424999999</v>
      </c>
      <c r="D420" s="141" t="s">
        <v>232</v>
      </c>
      <c r="E420" s="141">
        <v>196257.78</v>
      </c>
      <c r="F420" s="141" t="s">
        <v>233</v>
      </c>
      <c r="G420" s="141" t="s">
        <v>233</v>
      </c>
      <c r="H420" s="141" t="s">
        <v>232</v>
      </c>
      <c r="I420" s="141" t="s">
        <v>232</v>
      </c>
      <c r="J420" s="141">
        <v>689990.52425000002</v>
      </c>
      <c r="K420" s="142" t="s">
        <v>232</v>
      </c>
      <c r="M420" s="268"/>
      <c r="N420" s="269" t="s">
        <v>240</v>
      </c>
      <c r="O420" s="272">
        <v>659939.84499999997</v>
      </c>
      <c r="Q420" s="268"/>
      <c r="R420" s="269" t="s">
        <v>240</v>
      </c>
      <c r="S420" s="273">
        <v>5.5</v>
      </c>
      <c r="T420" s="146">
        <v>6</v>
      </c>
      <c r="U420" s="259"/>
      <c r="V420" s="268"/>
      <c r="W420" s="269" t="s">
        <v>240</v>
      </c>
      <c r="X420" s="273" t="s">
        <v>232</v>
      </c>
      <c r="Y420" s="150" t="s">
        <v>232</v>
      </c>
      <c r="Z420" s="146" t="s">
        <v>232</v>
      </c>
      <c r="AA420" s="282"/>
      <c r="AB420" s="268"/>
      <c r="AC420" s="269" t="s">
        <v>240</v>
      </c>
      <c r="AD420" s="147">
        <v>1.014</v>
      </c>
      <c r="AE420" s="148" t="s">
        <v>232</v>
      </c>
      <c r="AF420" s="148">
        <v>25.52</v>
      </c>
      <c r="AG420" s="148" t="s">
        <v>232</v>
      </c>
      <c r="AH420" s="148">
        <v>1.24488</v>
      </c>
      <c r="AI420" s="148" t="s">
        <v>232</v>
      </c>
      <c r="AJ420" s="148" t="s">
        <v>232</v>
      </c>
      <c r="AK420" s="148" t="s">
        <v>232</v>
      </c>
      <c r="AL420" s="148" t="s">
        <v>232</v>
      </c>
      <c r="AM420" s="149" t="s">
        <v>232</v>
      </c>
      <c r="AO420" s="292"/>
      <c r="AP420" s="287"/>
      <c r="AQ420" s="293"/>
      <c r="AS420" s="286"/>
      <c r="AT420" s="287"/>
      <c r="AU420" s="288"/>
    </row>
    <row r="421" spans="1:47" x14ac:dyDescent="0.2">
      <c r="A421" s="294">
        <v>1918</v>
      </c>
      <c r="B421" s="260" t="s">
        <v>240</v>
      </c>
      <c r="C421" s="137">
        <v>493736.81975000002</v>
      </c>
      <c r="D421" s="152" t="s">
        <v>232</v>
      </c>
      <c r="E421" s="152">
        <v>291796.28000000003</v>
      </c>
      <c r="F421" s="152" t="s">
        <v>233</v>
      </c>
      <c r="G421" s="152" t="s">
        <v>233</v>
      </c>
      <c r="H421" s="152" t="s">
        <v>232</v>
      </c>
      <c r="I421" s="152" t="s">
        <v>232</v>
      </c>
      <c r="J421" s="152">
        <v>785533.09975000005</v>
      </c>
      <c r="K421" s="153" t="s">
        <v>232</v>
      </c>
      <c r="M421" s="268"/>
      <c r="N421" s="260" t="s">
        <v>244</v>
      </c>
      <c r="O421" s="276">
        <v>680720.35</v>
      </c>
      <c r="Q421" s="268"/>
      <c r="R421" s="260" t="s">
        <v>244</v>
      </c>
      <c r="S421" s="261">
        <v>7</v>
      </c>
      <c r="T421" s="263">
        <v>8</v>
      </c>
      <c r="U421" s="259"/>
      <c r="V421" s="268"/>
      <c r="W421" s="260" t="s">
        <v>244</v>
      </c>
      <c r="X421" s="277" t="s">
        <v>232</v>
      </c>
      <c r="Y421" s="136" t="s">
        <v>232</v>
      </c>
      <c r="Z421" s="131" t="s">
        <v>232</v>
      </c>
      <c r="AA421" s="282"/>
      <c r="AB421" s="268"/>
      <c r="AC421" s="260" t="s">
        <v>244</v>
      </c>
      <c r="AD421" s="154">
        <v>1.0266</v>
      </c>
      <c r="AE421" s="155" t="s">
        <v>232</v>
      </c>
      <c r="AF421" s="155">
        <v>25.92</v>
      </c>
      <c r="AG421" s="155" t="s">
        <v>232</v>
      </c>
      <c r="AH421" s="155">
        <v>1.26475</v>
      </c>
      <c r="AI421" s="155" t="s">
        <v>232</v>
      </c>
      <c r="AJ421" s="155" t="s">
        <v>232</v>
      </c>
      <c r="AK421" s="155" t="s">
        <v>232</v>
      </c>
      <c r="AL421" s="155" t="s">
        <v>232</v>
      </c>
      <c r="AM421" s="156" t="s">
        <v>232</v>
      </c>
      <c r="AO421" s="292"/>
      <c r="AP421" s="287"/>
      <c r="AQ421" s="293"/>
      <c r="AS421" s="286"/>
      <c r="AT421" s="287"/>
      <c r="AU421" s="288"/>
    </row>
    <row r="422" spans="1:47" x14ac:dyDescent="0.2">
      <c r="A422" s="294"/>
      <c r="B422" s="269" t="s">
        <v>266</v>
      </c>
      <c r="C422" s="140">
        <v>493736.88086000003</v>
      </c>
      <c r="D422" s="141" t="s">
        <v>232</v>
      </c>
      <c r="E422" s="141">
        <v>348796.28</v>
      </c>
      <c r="F422" s="141" t="s">
        <v>233</v>
      </c>
      <c r="G422" s="141" t="s">
        <v>233</v>
      </c>
      <c r="H422" s="141" t="s">
        <v>232</v>
      </c>
      <c r="I422" s="141" t="s">
        <v>232</v>
      </c>
      <c r="J422" s="141">
        <v>842533.16086000006</v>
      </c>
      <c r="K422" s="142" t="s">
        <v>232</v>
      </c>
      <c r="M422" s="268"/>
      <c r="N422" s="269" t="s">
        <v>262</v>
      </c>
      <c r="O422" s="272">
        <v>708655.56</v>
      </c>
      <c r="Q422" s="268"/>
      <c r="R422" s="269" t="s">
        <v>262</v>
      </c>
      <c r="S422" s="273">
        <v>6</v>
      </c>
      <c r="T422" s="146">
        <v>7</v>
      </c>
      <c r="U422" s="259"/>
      <c r="V422" s="268"/>
      <c r="W422" s="269" t="s">
        <v>262</v>
      </c>
      <c r="X422" s="273" t="s">
        <v>232</v>
      </c>
      <c r="Y422" s="150" t="s">
        <v>232</v>
      </c>
      <c r="Z422" s="146" t="s">
        <v>232</v>
      </c>
      <c r="AA422" s="282"/>
      <c r="AB422" s="268"/>
      <c r="AC422" s="269" t="s">
        <v>262</v>
      </c>
      <c r="AD422" s="147">
        <v>1.0149999999999999</v>
      </c>
      <c r="AE422" s="148" t="s">
        <v>232</v>
      </c>
      <c r="AF422" s="148">
        <v>25.61</v>
      </c>
      <c r="AG422" s="148" t="s">
        <v>232</v>
      </c>
      <c r="AH422" s="148">
        <v>1.2524999999999999</v>
      </c>
      <c r="AI422" s="148" t="s">
        <v>232</v>
      </c>
      <c r="AJ422" s="148" t="s">
        <v>232</v>
      </c>
      <c r="AK422" s="148" t="s">
        <v>232</v>
      </c>
      <c r="AL422" s="148" t="s">
        <v>232</v>
      </c>
      <c r="AM422" s="149" t="s">
        <v>232</v>
      </c>
      <c r="AO422" s="292"/>
      <c r="AP422" s="287"/>
      <c r="AQ422" s="293"/>
      <c r="AS422" s="286"/>
      <c r="AT422" s="287"/>
      <c r="AU422" s="288"/>
    </row>
    <row r="423" spans="1:47" x14ac:dyDescent="0.2">
      <c r="A423" s="294">
        <v>1919</v>
      </c>
      <c r="B423" s="260" t="s">
        <v>240</v>
      </c>
      <c r="C423" s="137">
        <v>494763.57996000006</v>
      </c>
      <c r="D423" s="152" t="s">
        <v>232</v>
      </c>
      <c r="E423" s="152">
        <v>525796.28</v>
      </c>
      <c r="F423" s="152" t="s">
        <v>233</v>
      </c>
      <c r="G423" s="152" t="s">
        <v>233</v>
      </c>
      <c r="H423" s="152" t="s">
        <v>232</v>
      </c>
      <c r="I423" s="152" t="s">
        <v>232</v>
      </c>
      <c r="J423" s="152">
        <v>1020559.85996</v>
      </c>
      <c r="K423" s="153" t="s">
        <v>233</v>
      </c>
      <c r="M423" s="268"/>
      <c r="N423" s="260" t="s">
        <v>263</v>
      </c>
      <c r="O423" s="276">
        <v>743278.7</v>
      </c>
      <c r="Q423" s="268"/>
      <c r="R423" s="260" t="s">
        <v>263</v>
      </c>
      <c r="S423" s="261">
        <v>6</v>
      </c>
      <c r="T423" s="263">
        <v>7</v>
      </c>
      <c r="U423" s="259"/>
      <c r="V423" s="268"/>
      <c r="W423" s="260" t="s">
        <v>263</v>
      </c>
      <c r="X423" s="277" t="s">
        <v>232</v>
      </c>
      <c r="Y423" s="136" t="s">
        <v>232</v>
      </c>
      <c r="Z423" s="131" t="s">
        <v>232</v>
      </c>
      <c r="AA423" s="282"/>
      <c r="AB423" s="268"/>
      <c r="AC423" s="260" t="s">
        <v>263</v>
      </c>
      <c r="AD423" s="154">
        <v>1</v>
      </c>
      <c r="AE423" s="155" t="s">
        <v>232</v>
      </c>
      <c r="AF423" s="155">
        <v>25.22</v>
      </c>
      <c r="AG423" s="155" t="s">
        <v>232</v>
      </c>
      <c r="AH423" s="155">
        <v>1.2350000000000001</v>
      </c>
      <c r="AI423" s="155" t="s">
        <v>232</v>
      </c>
      <c r="AJ423" s="155" t="s">
        <v>232</v>
      </c>
      <c r="AK423" s="155" t="s">
        <v>232</v>
      </c>
      <c r="AL423" s="155" t="s">
        <v>232</v>
      </c>
      <c r="AM423" s="156" t="s">
        <v>232</v>
      </c>
      <c r="AO423" s="292"/>
      <c r="AP423" s="287"/>
      <c r="AQ423" s="293"/>
      <c r="AS423" s="286"/>
      <c r="AT423" s="287"/>
      <c r="AU423" s="288"/>
    </row>
    <row r="424" spans="1:47" x14ac:dyDescent="0.2">
      <c r="A424" s="294"/>
      <c r="B424" s="269" t="s">
        <v>266</v>
      </c>
      <c r="C424" s="140">
        <v>495102.68646500004</v>
      </c>
      <c r="D424" s="141" t="s">
        <v>232</v>
      </c>
      <c r="E424" s="141">
        <v>915763.11333000008</v>
      </c>
      <c r="F424" s="141" t="s">
        <v>233</v>
      </c>
      <c r="G424" s="141" t="s">
        <v>233</v>
      </c>
      <c r="H424" s="141" t="s">
        <v>232</v>
      </c>
      <c r="I424" s="141" t="s">
        <v>232</v>
      </c>
      <c r="J424" s="141">
        <v>1410865.7997950001</v>
      </c>
      <c r="K424" s="142" t="s">
        <v>233</v>
      </c>
      <c r="M424" s="268"/>
      <c r="N424" s="269" t="s">
        <v>264</v>
      </c>
      <c r="O424" s="272">
        <v>755942.53500000003</v>
      </c>
      <c r="Q424" s="268"/>
      <c r="R424" s="269" t="s">
        <v>264</v>
      </c>
      <c r="S424" s="273">
        <v>6</v>
      </c>
      <c r="T424" s="146">
        <v>7</v>
      </c>
      <c r="U424" s="259"/>
      <c r="V424" s="268"/>
      <c r="W424" s="269" t="s">
        <v>264</v>
      </c>
      <c r="X424" s="273" t="s">
        <v>232</v>
      </c>
      <c r="Y424" s="150" t="s">
        <v>232</v>
      </c>
      <c r="Z424" s="146" t="s">
        <v>232</v>
      </c>
      <c r="AA424" s="282"/>
      <c r="AB424" s="268"/>
      <c r="AC424" s="269" t="s">
        <v>264</v>
      </c>
      <c r="AD424" s="147">
        <v>1</v>
      </c>
      <c r="AE424" s="148" t="s">
        <v>232</v>
      </c>
      <c r="AF424" s="148">
        <v>25.22</v>
      </c>
      <c r="AG424" s="148" t="s">
        <v>232</v>
      </c>
      <c r="AH424" s="148">
        <v>1.2350000000000001</v>
      </c>
      <c r="AI424" s="148" t="s">
        <v>232</v>
      </c>
      <c r="AJ424" s="148" t="s">
        <v>232</v>
      </c>
      <c r="AK424" s="148" t="s">
        <v>232</v>
      </c>
      <c r="AL424" s="148" t="s">
        <v>232</v>
      </c>
      <c r="AM424" s="149" t="s">
        <v>232</v>
      </c>
      <c r="AO424" s="292"/>
      <c r="AP424" s="287"/>
      <c r="AQ424" s="293"/>
      <c r="AS424" s="286"/>
      <c r="AT424" s="287"/>
      <c r="AU424" s="288"/>
    </row>
    <row r="425" spans="1:47" x14ac:dyDescent="0.2">
      <c r="A425" s="294">
        <v>1920</v>
      </c>
      <c r="B425" s="260" t="s">
        <v>240</v>
      </c>
      <c r="C425" s="137">
        <v>495458.929</v>
      </c>
      <c r="D425" s="152" t="s">
        <v>232</v>
      </c>
      <c r="E425" s="152">
        <v>1124763.115</v>
      </c>
      <c r="F425" s="152" t="s">
        <v>233</v>
      </c>
      <c r="G425" s="152" t="s">
        <v>233</v>
      </c>
      <c r="H425" s="152" t="s">
        <v>232</v>
      </c>
      <c r="I425" s="152" t="s">
        <v>232</v>
      </c>
      <c r="J425" s="152">
        <v>1620222.044</v>
      </c>
      <c r="K425" s="153" t="s">
        <v>233</v>
      </c>
      <c r="M425" s="268"/>
      <c r="N425" s="260" t="s">
        <v>265</v>
      </c>
      <c r="O425" s="276">
        <v>755795.86</v>
      </c>
      <c r="Q425" s="268"/>
      <c r="R425" s="260" t="s">
        <v>265</v>
      </c>
      <c r="S425" s="261">
        <v>6</v>
      </c>
      <c r="T425" s="263">
        <v>7</v>
      </c>
      <c r="U425" s="259"/>
      <c r="V425" s="268"/>
      <c r="W425" s="260" t="s">
        <v>265</v>
      </c>
      <c r="X425" s="277" t="s">
        <v>232</v>
      </c>
      <c r="Y425" s="136" t="s">
        <v>232</v>
      </c>
      <c r="Z425" s="131" t="s">
        <v>232</v>
      </c>
      <c r="AA425" s="282"/>
      <c r="AB425" s="268"/>
      <c r="AC425" s="260" t="s">
        <v>265</v>
      </c>
      <c r="AD425" s="154">
        <v>1</v>
      </c>
      <c r="AE425" s="155" t="s">
        <v>232</v>
      </c>
      <c r="AF425" s="155">
        <v>25.22</v>
      </c>
      <c r="AG425" s="155" t="s">
        <v>232</v>
      </c>
      <c r="AH425" s="155">
        <v>1.2350000000000001</v>
      </c>
      <c r="AI425" s="155" t="s">
        <v>232</v>
      </c>
      <c r="AJ425" s="155" t="s">
        <v>232</v>
      </c>
      <c r="AK425" s="155" t="s">
        <v>232</v>
      </c>
      <c r="AL425" s="155" t="s">
        <v>232</v>
      </c>
      <c r="AM425" s="156" t="s">
        <v>232</v>
      </c>
      <c r="AO425" s="292"/>
      <c r="AP425" s="287"/>
      <c r="AQ425" s="293"/>
      <c r="AS425" s="286"/>
      <c r="AT425" s="287"/>
      <c r="AU425" s="288"/>
    </row>
    <row r="426" spans="1:47" x14ac:dyDescent="0.2">
      <c r="A426" s="294"/>
      <c r="B426" s="269" t="s">
        <v>266</v>
      </c>
      <c r="C426" s="140">
        <v>495458.99782000005</v>
      </c>
      <c r="D426" s="141" t="s">
        <v>232</v>
      </c>
      <c r="E426" s="141">
        <v>2704763.1129999999</v>
      </c>
      <c r="F426" s="141" t="s">
        <v>233</v>
      </c>
      <c r="G426" s="141" t="s">
        <v>233</v>
      </c>
      <c r="H426" s="141" t="s">
        <v>232</v>
      </c>
      <c r="I426" s="141" t="s">
        <v>232</v>
      </c>
      <c r="J426" s="141">
        <v>3200222.1108200001</v>
      </c>
      <c r="K426" s="142">
        <v>2263000</v>
      </c>
      <c r="M426" s="268"/>
      <c r="N426" s="269" t="s">
        <v>266</v>
      </c>
      <c r="O426" s="272">
        <v>762210.21</v>
      </c>
      <c r="Q426" s="268"/>
      <c r="R426" s="269" t="s">
        <v>266</v>
      </c>
      <c r="S426" s="273">
        <v>6</v>
      </c>
      <c r="T426" s="146">
        <v>7</v>
      </c>
      <c r="U426" s="259"/>
      <c r="V426" s="268"/>
      <c r="W426" s="269" t="s">
        <v>266</v>
      </c>
      <c r="X426" s="273" t="s">
        <v>232</v>
      </c>
      <c r="Y426" s="150" t="s">
        <v>232</v>
      </c>
      <c r="Z426" s="146" t="s">
        <v>232</v>
      </c>
      <c r="AA426" s="282"/>
      <c r="AB426" s="268"/>
      <c r="AC426" s="269" t="s">
        <v>266</v>
      </c>
      <c r="AD426" s="147">
        <v>1</v>
      </c>
      <c r="AE426" s="148" t="s">
        <v>232</v>
      </c>
      <c r="AF426" s="148">
        <v>25.22</v>
      </c>
      <c r="AG426" s="148" t="s">
        <v>232</v>
      </c>
      <c r="AH426" s="148">
        <v>1.2350000000000001</v>
      </c>
      <c r="AI426" s="148" t="s">
        <v>232</v>
      </c>
      <c r="AJ426" s="148" t="s">
        <v>232</v>
      </c>
      <c r="AK426" s="148" t="s">
        <v>232</v>
      </c>
      <c r="AL426" s="148" t="s">
        <v>232</v>
      </c>
      <c r="AM426" s="149" t="s">
        <v>232</v>
      </c>
      <c r="AO426" s="292"/>
      <c r="AP426" s="287"/>
      <c r="AQ426" s="293"/>
      <c r="AS426" s="286"/>
      <c r="AT426" s="287"/>
      <c r="AU426" s="288"/>
    </row>
    <row r="427" spans="1:47" x14ac:dyDescent="0.2">
      <c r="A427" s="294">
        <v>1921</v>
      </c>
      <c r="B427" s="260" t="s">
        <v>240</v>
      </c>
      <c r="C427" s="137">
        <v>495458.99782000005</v>
      </c>
      <c r="D427" s="152" t="s">
        <v>232</v>
      </c>
      <c r="E427" s="152">
        <v>3364263.1129999999</v>
      </c>
      <c r="F427" s="152" t="s">
        <v>233</v>
      </c>
      <c r="G427" s="152" t="s">
        <v>233</v>
      </c>
      <c r="H427" s="152" t="s">
        <v>232</v>
      </c>
      <c r="I427" s="152" t="s">
        <v>232</v>
      </c>
      <c r="J427" s="152">
        <v>3859722.1108200001</v>
      </c>
      <c r="K427" s="153" t="s">
        <v>233</v>
      </c>
      <c r="M427" s="268">
        <v>1916</v>
      </c>
      <c r="N427" s="260" t="s">
        <v>258</v>
      </c>
      <c r="O427" s="276">
        <v>787825.78</v>
      </c>
      <c r="Q427" s="268">
        <v>1915</v>
      </c>
      <c r="R427" s="260" t="s">
        <v>258</v>
      </c>
      <c r="S427" s="261">
        <v>6</v>
      </c>
      <c r="T427" s="263">
        <v>7</v>
      </c>
      <c r="U427" s="259"/>
      <c r="V427" s="268">
        <v>1918</v>
      </c>
      <c r="W427" s="260" t="s">
        <v>258</v>
      </c>
      <c r="X427" s="277" t="s">
        <v>232</v>
      </c>
      <c r="Y427" s="136" t="s">
        <v>232</v>
      </c>
      <c r="Z427" s="131" t="s">
        <v>232</v>
      </c>
      <c r="AA427" s="282"/>
      <c r="AB427" s="268">
        <v>1915</v>
      </c>
      <c r="AC427" s="260" t="s">
        <v>258</v>
      </c>
      <c r="AD427" s="154" t="s">
        <v>233</v>
      </c>
      <c r="AE427" s="155" t="s">
        <v>232</v>
      </c>
      <c r="AF427" s="155" t="s">
        <v>233</v>
      </c>
      <c r="AG427" s="155" t="s">
        <v>232</v>
      </c>
      <c r="AH427" s="155" t="s">
        <v>233</v>
      </c>
      <c r="AI427" s="155" t="s">
        <v>232</v>
      </c>
      <c r="AJ427" s="155" t="s">
        <v>232</v>
      </c>
      <c r="AK427" s="155" t="s">
        <v>232</v>
      </c>
      <c r="AL427" s="155" t="s">
        <v>232</v>
      </c>
      <c r="AM427" s="156" t="s">
        <v>232</v>
      </c>
      <c r="AO427" s="292"/>
      <c r="AP427" s="287"/>
      <c r="AQ427" s="293"/>
      <c r="AS427" s="286"/>
      <c r="AT427" s="287"/>
      <c r="AU427" s="288"/>
    </row>
    <row r="428" spans="1:47" x14ac:dyDescent="0.2">
      <c r="A428" s="294"/>
      <c r="B428" s="269" t="s">
        <v>266</v>
      </c>
      <c r="C428" s="140">
        <v>495458.99782000005</v>
      </c>
      <c r="D428" s="141" t="s">
        <v>232</v>
      </c>
      <c r="E428" s="141">
        <v>4086131.1129999999</v>
      </c>
      <c r="F428" s="141" t="s">
        <v>233</v>
      </c>
      <c r="G428" s="141" t="s">
        <v>233</v>
      </c>
      <c r="H428" s="141" t="s">
        <v>232</v>
      </c>
      <c r="I428" s="141" t="s">
        <v>232</v>
      </c>
      <c r="J428" s="141">
        <v>4581590.1108200001</v>
      </c>
      <c r="K428" s="142">
        <v>3676000</v>
      </c>
      <c r="M428" s="268"/>
      <c r="N428" s="269" t="s">
        <v>260</v>
      </c>
      <c r="O428" s="272">
        <v>812347.76199999999</v>
      </c>
      <c r="Q428" s="268"/>
      <c r="R428" s="269" t="s">
        <v>260</v>
      </c>
      <c r="S428" s="273">
        <v>6</v>
      </c>
      <c r="T428" s="146">
        <v>7</v>
      </c>
      <c r="U428" s="259"/>
      <c r="V428" s="268"/>
      <c r="W428" s="269" t="s">
        <v>260</v>
      </c>
      <c r="X428" s="273" t="s">
        <v>232</v>
      </c>
      <c r="Y428" s="150" t="s">
        <v>232</v>
      </c>
      <c r="Z428" s="146" t="s">
        <v>232</v>
      </c>
      <c r="AA428" s="282"/>
      <c r="AB428" s="268"/>
      <c r="AC428" s="269" t="s">
        <v>260</v>
      </c>
      <c r="AD428" s="147" t="s">
        <v>233</v>
      </c>
      <c r="AE428" s="148" t="s">
        <v>232</v>
      </c>
      <c r="AF428" s="148" t="s">
        <v>233</v>
      </c>
      <c r="AG428" s="148" t="s">
        <v>232</v>
      </c>
      <c r="AH428" s="148" t="s">
        <v>233</v>
      </c>
      <c r="AI428" s="148" t="s">
        <v>232</v>
      </c>
      <c r="AJ428" s="148" t="s">
        <v>232</v>
      </c>
      <c r="AK428" s="148" t="s">
        <v>232</v>
      </c>
      <c r="AL428" s="148" t="s">
        <v>232</v>
      </c>
      <c r="AM428" s="149" t="s">
        <v>232</v>
      </c>
      <c r="AO428" s="292"/>
      <c r="AP428" s="287"/>
      <c r="AQ428" s="293"/>
      <c r="AS428" s="286"/>
      <c r="AT428" s="287"/>
      <c r="AU428" s="288"/>
    </row>
    <row r="429" spans="1:47" x14ac:dyDescent="0.2">
      <c r="A429" s="294">
        <v>1922</v>
      </c>
      <c r="B429" s="260" t="s">
        <v>240</v>
      </c>
      <c r="C429" s="137">
        <v>510744.72499999998</v>
      </c>
      <c r="D429" s="152" t="s">
        <v>232</v>
      </c>
      <c r="E429" s="152">
        <v>4264289.1140000001</v>
      </c>
      <c r="F429" s="152" t="s">
        <v>233</v>
      </c>
      <c r="G429" s="152" t="s">
        <v>233</v>
      </c>
      <c r="H429" s="152" t="s">
        <v>232</v>
      </c>
      <c r="I429" s="152" t="s">
        <v>232</v>
      </c>
      <c r="J429" s="152">
        <v>4775033.8389999997</v>
      </c>
      <c r="K429" s="153" t="s">
        <v>233</v>
      </c>
      <c r="M429" s="268"/>
      <c r="N429" s="260" t="s">
        <v>241</v>
      </c>
      <c r="O429" s="276">
        <v>900364.85199999996</v>
      </c>
      <c r="Q429" s="268"/>
      <c r="R429" s="260" t="s">
        <v>241</v>
      </c>
      <c r="S429" s="261">
        <v>6</v>
      </c>
      <c r="T429" s="263">
        <v>7</v>
      </c>
      <c r="U429" s="259"/>
      <c r="V429" s="268"/>
      <c r="W429" s="260" t="s">
        <v>241</v>
      </c>
      <c r="X429" s="277" t="s">
        <v>232</v>
      </c>
      <c r="Y429" s="136" t="s">
        <v>232</v>
      </c>
      <c r="Z429" s="131" t="s">
        <v>232</v>
      </c>
      <c r="AA429" s="282"/>
      <c r="AB429" s="268"/>
      <c r="AC429" s="260" t="s">
        <v>241</v>
      </c>
      <c r="AD429" s="154" t="s">
        <v>233</v>
      </c>
      <c r="AE429" s="155" t="s">
        <v>232</v>
      </c>
      <c r="AF429" s="155" t="s">
        <v>233</v>
      </c>
      <c r="AG429" s="155" t="s">
        <v>232</v>
      </c>
      <c r="AH429" s="155" t="s">
        <v>233</v>
      </c>
      <c r="AI429" s="155" t="s">
        <v>232</v>
      </c>
      <c r="AJ429" s="155" t="s">
        <v>232</v>
      </c>
      <c r="AK429" s="155" t="s">
        <v>232</v>
      </c>
      <c r="AL429" s="155" t="s">
        <v>232</v>
      </c>
      <c r="AM429" s="156" t="s">
        <v>232</v>
      </c>
      <c r="AO429" s="292"/>
      <c r="AP429" s="287"/>
      <c r="AQ429" s="293"/>
      <c r="AS429" s="286"/>
      <c r="AT429" s="287"/>
      <c r="AU429" s="288"/>
    </row>
    <row r="430" spans="1:47" x14ac:dyDescent="0.2">
      <c r="A430" s="294"/>
      <c r="B430" s="269" t="s">
        <v>266</v>
      </c>
      <c r="C430" s="140">
        <v>533055.29989999998</v>
      </c>
      <c r="D430" s="141" t="s">
        <v>232</v>
      </c>
      <c r="E430" s="141">
        <v>4637049.1140000001</v>
      </c>
      <c r="F430" s="141" t="s">
        <v>233</v>
      </c>
      <c r="G430" s="141" t="s">
        <v>233</v>
      </c>
      <c r="H430" s="141" t="s">
        <v>232</v>
      </c>
      <c r="I430" s="141" t="s">
        <v>232</v>
      </c>
      <c r="J430" s="141">
        <v>5170104.4139</v>
      </c>
      <c r="K430" s="142">
        <v>4069000</v>
      </c>
      <c r="M430" s="268"/>
      <c r="N430" s="269" t="s">
        <v>261</v>
      </c>
      <c r="O430" s="272">
        <v>859849.20700000005</v>
      </c>
      <c r="Q430" s="268"/>
      <c r="R430" s="269" t="s">
        <v>261</v>
      </c>
      <c r="S430" s="273">
        <v>6</v>
      </c>
      <c r="T430" s="146">
        <v>7</v>
      </c>
      <c r="U430" s="259"/>
      <c r="V430" s="268"/>
      <c r="W430" s="269" t="s">
        <v>261</v>
      </c>
      <c r="X430" s="273" t="s">
        <v>232</v>
      </c>
      <c r="Y430" s="150" t="s">
        <v>232</v>
      </c>
      <c r="Z430" s="146" t="s">
        <v>232</v>
      </c>
      <c r="AA430" s="282"/>
      <c r="AB430" s="268"/>
      <c r="AC430" s="269" t="s">
        <v>261</v>
      </c>
      <c r="AD430" s="147" t="s">
        <v>233</v>
      </c>
      <c r="AE430" s="148" t="s">
        <v>232</v>
      </c>
      <c r="AF430" s="148" t="s">
        <v>233</v>
      </c>
      <c r="AG430" s="148" t="s">
        <v>232</v>
      </c>
      <c r="AH430" s="148" t="s">
        <v>233</v>
      </c>
      <c r="AI430" s="148" t="s">
        <v>232</v>
      </c>
      <c r="AJ430" s="148" t="s">
        <v>232</v>
      </c>
      <c r="AK430" s="148" t="s">
        <v>232</v>
      </c>
      <c r="AL430" s="148" t="s">
        <v>232</v>
      </c>
      <c r="AM430" s="149" t="s">
        <v>232</v>
      </c>
      <c r="AO430" s="292"/>
      <c r="AP430" s="287"/>
      <c r="AQ430" s="293"/>
      <c r="AS430" s="286"/>
      <c r="AT430" s="287"/>
      <c r="AU430" s="288"/>
    </row>
    <row r="431" spans="1:47" x14ac:dyDescent="0.2">
      <c r="A431" s="294">
        <v>1923</v>
      </c>
      <c r="B431" s="260" t="s">
        <v>240</v>
      </c>
      <c r="C431" s="137">
        <v>545266.02500000002</v>
      </c>
      <c r="D431" s="152" t="s">
        <v>232</v>
      </c>
      <c r="E431" s="152">
        <v>4857049.1129999999</v>
      </c>
      <c r="F431" s="152" t="s">
        <v>233</v>
      </c>
      <c r="G431" s="152" t="s">
        <v>233</v>
      </c>
      <c r="H431" s="152" t="s">
        <v>232</v>
      </c>
      <c r="I431" s="152" t="s">
        <v>232</v>
      </c>
      <c r="J431" s="152">
        <v>5402315.1380000003</v>
      </c>
      <c r="K431" s="153" t="s">
        <v>233</v>
      </c>
      <c r="M431" s="268"/>
      <c r="N431" s="260" t="s">
        <v>245</v>
      </c>
      <c r="O431" s="276">
        <v>867242.70499999996</v>
      </c>
      <c r="Q431" s="268"/>
      <c r="R431" s="260" t="s">
        <v>245</v>
      </c>
      <c r="S431" s="261">
        <v>6</v>
      </c>
      <c r="T431" s="263">
        <v>7</v>
      </c>
      <c r="U431" s="259"/>
      <c r="V431" s="268"/>
      <c r="W431" s="260" t="s">
        <v>245</v>
      </c>
      <c r="X431" s="277" t="s">
        <v>232</v>
      </c>
      <c r="Y431" s="136" t="s">
        <v>232</v>
      </c>
      <c r="Z431" s="131" t="s">
        <v>232</v>
      </c>
      <c r="AA431" s="282"/>
      <c r="AB431" s="268"/>
      <c r="AC431" s="260" t="s">
        <v>245</v>
      </c>
      <c r="AD431" s="154" t="s">
        <v>233</v>
      </c>
      <c r="AE431" s="155" t="s">
        <v>232</v>
      </c>
      <c r="AF431" s="155" t="s">
        <v>233</v>
      </c>
      <c r="AG431" s="155" t="s">
        <v>232</v>
      </c>
      <c r="AH431" s="155" t="s">
        <v>233</v>
      </c>
      <c r="AI431" s="155" t="s">
        <v>232</v>
      </c>
      <c r="AJ431" s="155" t="s">
        <v>232</v>
      </c>
      <c r="AK431" s="155" t="s">
        <v>232</v>
      </c>
      <c r="AL431" s="155" t="s">
        <v>232</v>
      </c>
      <c r="AM431" s="156" t="s">
        <v>232</v>
      </c>
      <c r="AO431" s="292"/>
      <c r="AP431" s="287"/>
      <c r="AQ431" s="293"/>
      <c r="AS431" s="286"/>
      <c r="AT431" s="287"/>
      <c r="AU431" s="288"/>
    </row>
    <row r="432" spans="1:47" x14ac:dyDescent="0.2">
      <c r="A432" s="294"/>
      <c r="B432" s="269" t="s">
        <v>266</v>
      </c>
      <c r="C432" s="140">
        <v>555407.79240000015</v>
      </c>
      <c r="D432" s="141" t="s">
        <v>232</v>
      </c>
      <c r="E432" s="141">
        <v>5456251.0779999997</v>
      </c>
      <c r="F432" s="141" t="s">
        <v>233</v>
      </c>
      <c r="G432" s="141" t="s">
        <v>233</v>
      </c>
      <c r="H432" s="141" t="s">
        <v>232</v>
      </c>
      <c r="I432" s="141" t="s">
        <v>232</v>
      </c>
      <c r="J432" s="141">
        <v>6011658.8704000004</v>
      </c>
      <c r="K432" s="142">
        <v>4679900</v>
      </c>
      <c r="M432" s="268"/>
      <c r="N432" s="269" t="s">
        <v>240</v>
      </c>
      <c r="O432" s="272">
        <v>919938.92249999999</v>
      </c>
      <c r="Q432" s="268"/>
      <c r="R432" s="269" t="s">
        <v>240</v>
      </c>
      <c r="S432" s="273">
        <v>6</v>
      </c>
      <c r="T432" s="146">
        <v>7</v>
      </c>
      <c r="U432" s="259"/>
      <c r="V432" s="268"/>
      <c r="W432" s="269" t="s">
        <v>240</v>
      </c>
      <c r="X432" s="273" t="s">
        <v>232</v>
      </c>
      <c r="Y432" s="150" t="s">
        <v>232</v>
      </c>
      <c r="Z432" s="146" t="s">
        <v>232</v>
      </c>
      <c r="AA432" s="282"/>
      <c r="AB432" s="268"/>
      <c r="AC432" s="269" t="s">
        <v>240</v>
      </c>
      <c r="AD432" s="147" t="s">
        <v>233</v>
      </c>
      <c r="AE432" s="148" t="s">
        <v>232</v>
      </c>
      <c r="AF432" s="148" t="s">
        <v>233</v>
      </c>
      <c r="AG432" s="148" t="s">
        <v>232</v>
      </c>
      <c r="AH432" s="148" t="s">
        <v>233</v>
      </c>
      <c r="AI432" s="148" t="s">
        <v>232</v>
      </c>
      <c r="AJ432" s="148" t="s">
        <v>232</v>
      </c>
      <c r="AK432" s="148" t="s">
        <v>232</v>
      </c>
      <c r="AL432" s="148" t="s">
        <v>232</v>
      </c>
      <c r="AM432" s="149" t="s">
        <v>232</v>
      </c>
      <c r="AO432" s="292"/>
      <c r="AP432" s="287"/>
      <c r="AQ432" s="293"/>
      <c r="AS432" s="286"/>
      <c r="AT432" s="287"/>
      <c r="AU432" s="288"/>
    </row>
    <row r="433" spans="1:47" x14ac:dyDescent="0.2">
      <c r="A433" s="294">
        <v>1924</v>
      </c>
      <c r="B433" s="260" t="s">
        <v>240</v>
      </c>
      <c r="C433" s="137">
        <v>560929.06599999999</v>
      </c>
      <c r="D433" s="152" t="s">
        <v>232</v>
      </c>
      <c r="E433" s="152">
        <v>5456251.0769999996</v>
      </c>
      <c r="F433" s="152" t="s">
        <v>233</v>
      </c>
      <c r="G433" s="152" t="s">
        <v>233</v>
      </c>
      <c r="H433" s="152" t="s">
        <v>232</v>
      </c>
      <c r="I433" s="152" t="s">
        <v>232</v>
      </c>
      <c r="J433" s="152">
        <v>6017180.1429999992</v>
      </c>
      <c r="K433" s="153" t="s">
        <v>233</v>
      </c>
      <c r="M433" s="268"/>
      <c r="N433" s="260" t="s">
        <v>244</v>
      </c>
      <c r="O433" s="276">
        <v>994223.94200000004</v>
      </c>
      <c r="Q433" s="268"/>
      <c r="R433" s="260" t="s">
        <v>244</v>
      </c>
      <c r="S433" s="261">
        <v>6</v>
      </c>
      <c r="T433" s="263">
        <v>7</v>
      </c>
      <c r="U433" s="259"/>
      <c r="V433" s="268"/>
      <c r="W433" s="260" t="s">
        <v>244</v>
      </c>
      <c r="X433" s="277" t="s">
        <v>232</v>
      </c>
      <c r="Y433" s="136" t="s">
        <v>232</v>
      </c>
      <c r="Z433" s="131" t="s">
        <v>232</v>
      </c>
      <c r="AA433" s="282"/>
      <c r="AB433" s="268"/>
      <c r="AC433" s="260" t="s">
        <v>244</v>
      </c>
      <c r="AD433" s="154" t="s">
        <v>233</v>
      </c>
      <c r="AE433" s="155" t="s">
        <v>232</v>
      </c>
      <c r="AF433" s="155" t="s">
        <v>233</v>
      </c>
      <c r="AG433" s="155" t="s">
        <v>232</v>
      </c>
      <c r="AH433" s="155" t="s">
        <v>233</v>
      </c>
      <c r="AI433" s="155" t="s">
        <v>232</v>
      </c>
      <c r="AJ433" s="155" t="s">
        <v>232</v>
      </c>
      <c r="AK433" s="155" t="s">
        <v>232</v>
      </c>
      <c r="AL433" s="155" t="s">
        <v>232</v>
      </c>
      <c r="AM433" s="156" t="s">
        <v>232</v>
      </c>
      <c r="AO433" s="292"/>
      <c r="AP433" s="287"/>
      <c r="AQ433" s="293"/>
      <c r="AS433" s="286"/>
      <c r="AT433" s="287"/>
      <c r="AU433" s="288"/>
    </row>
    <row r="434" spans="1:47" x14ac:dyDescent="0.2">
      <c r="A434" s="294"/>
      <c r="B434" s="269" t="s">
        <v>266</v>
      </c>
      <c r="C434" s="140">
        <v>562959.36439999996</v>
      </c>
      <c r="D434" s="141" t="s">
        <v>232</v>
      </c>
      <c r="E434" s="141">
        <v>5936841.2980000004</v>
      </c>
      <c r="F434" s="141" t="s">
        <v>233</v>
      </c>
      <c r="G434" s="141" t="s">
        <v>233</v>
      </c>
      <c r="H434" s="141" t="s">
        <v>232</v>
      </c>
      <c r="I434" s="141" t="s">
        <v>232</v>
      </c>
      <c r="J434" s="141">
        <v>6499800.6624000007</v>
      </c>
      <c r="K434" s="142">
        <v>5107800</v>
      </c>
      <c r="M434" s="268"/>
      <c r="N434" s="269" t="s">
        <v>262</v>
      </c>
      <c r="O434" s="272">
        <v>1183231.9169999999</v>
      </c>
      <c r="Q434" s="268"/>
      <c r="R434" s="269" t="s">
        <v>262</v>
      </c>
      <c r="S434" s="273">
        <v>6</v>
      </c>
      <c r="T434" s="146">
        <v>7</v>
      </c>
      <c r="U434" s="259"/>
      <c r="V434" s="268"/>
      <c r="W434" s="269" t="s">
        <v>262</v>
      </c>
      <c r="X434" s="273" t="s">
        <v>232</v>
      </c>
      <c r="Y434" s="150" t="s">
        <v>232</v>
      </c>
      <c r="Z434" s="146" t="s">
        <v>232</v>
      </c>
      <c r="AA434" s="282"/>
      <c r="AB434" s="268"/>
      <c r="AC434" s="269" t="s">
        <v>262</v>
      </c>
      <c r="AD434" s="147" t="s">
        <v>233</v>
      </c>
      <c r="AE434" s="148" t="s">
        <v>232</v>
      </c>
      <c r="AF434" s="148" t="s">
        <v>233</v>
      </c>
      <c r="AG434" s="148" t="s">
        <v>232</v>
      </c>
      <c r="AH434" s="148" t="s">
        <v>233</v>
      </c>
      <c r="AI434" s="148" t="s">
        <v>232</v>
      </c>
      <c r="AJ434" s="148" t="s">
        <v>232</v>
      </c>
      <c r="AK434" s="148" t="s">
        <v>232</v>
      </c>
      <c r="AL434" s="148" t="s">
        <v>232</v>
      </c>
      <c r="AM434" s="149" t="s">
        <v>232</v>
      </c>
      <c r="AO434" s="292"/>
      <c r="AP434" s="287"/>
      <c r="AQ434" s="293"/>
      <c r="AS434" s="286"/>
      <c r="AT434" s="287"/>
      <c r="AU434" s="288"/>
    </row>
    <row r="435" spans="1:47" x14ac:dyDescent="0.2">
      <c r="A435" s="294">
        <v>1925</v>
      </c>
      <c r="B435" s="260" t="s">
        <v>240</v>
      </c>
      <c r="C435" s="137">
        <v>562960.73340000003</v>
      </c>
      <c r="D435" s="152" t="s">
        <v>232</v>
      </c>
      <c r="E435" s="152">
        <v>5936841.2980000004</v>
      </c>
      <c r="F435" s="152" t="s">
        <v>233</v>
      </c>
      <c r="G435" s="152" t="s">
        <v>233</v>
      </c>
      <c r="H435" s="152" t="s">
        <v>232</v>
      </c>
      <c r="I435" s="152" t="s">
        <v>232</v>
      </c>
      <c r="J435" s="152">
        <v>6499802.0314000007</v>
      </c>
      <c r="K435" s="153" t="s">
        <v>233</v>
      </c>
      <c r="M435" s="268"/>
      <c r="N435" s="260" t="s">
        <v>263</v>
      </c>
      <c r="O435" s="276">
        <v>1225282.4920000001</v>
      </c>
      <c r="Q435" s="268"/>
      <c r="R435" s="260" t="s">
        <v>263</v>
      </c>
      <c r="S435" s="261">
        <v>6</v>
      </c>
      <c r="T435" s="263">
        <v>7</v>
      </c>
      <c r="U435" s="259"/>
      <c r="V435" s="268"/>
      <c r="W435" s="260" t="s">
        <v>263</v>
      </c>
      <c r="X435" s="277" t="s">
        <v>232</v>
      </c>
      <c r="Y435" s="136" t="s">
        <v>232</v>
      </c>
      <c r="Z435" s="131" t="s">
        <v>232</v>
      </c>
      <c r="AA435" s="282"/>
      <c r="AB435" s="268"/>
      <c r="AC435" s="260" t="s">
        <v>263</v>
      </c>
      <c r="AD435" s="154" t="s">
        <v>233</v>
      </c>
      <c r="AE435" s="155" t="s">
        <v>232</v>
      </c>
      <c r="AF435" s="155" t="s">
        <v>233</v>
      </c>
      <c r="AG435" s="155" t="s">
        <v>232</v>
      </c>
      <c r="AH435" s="155" t="s">
        <v>233</v>
      </c>
      <c r="AI435" s="155" t="s">
        <v>232</v>
      </c>
      <c r="AJ435" s="155" t="s">
        <v>232</v>
      </c>
      <c r="AK435" s="155" t="s">
        <v>232</v>
      </c>
      <c r="AL435" s="155" t="s">
        <v>232</v>
      </c>
      <c r="AM435" s="156" t="s">
        <v>232</v>
      </c>
      <c r="AO435" s="292"/>
      <c r="AP435" s="287"/>
      <c r="AQ435" s="293"/>
      <c r="AS435" s="286"/>
      <c r="AT435" s="287"/>
      <c r="AU435" s="288"/>
    </row>
    <row r="436" spans="1:47" x14ac:dyDescent="0.2">
      <c r="A436" s="294"/>
      <c r="B436" s="269" t="s">
        <v>266</v>
      </c>
      <c r="C436" s="140">
        <v>566664.6124000001</v>
      </c>
      <c r="D436" s="141" t="s">
        <v>232</v>
      </c>
      <c r="E436" s="141">
        <v>6333815.3700000001</v>
      </c>
      <c r="F436" s="141" t="s">
        <v>233</v>
      </c>
      <c r="G436" s="141" t="s">
        <v>233</v>
      </c>
      <c r="H436" s="141" t="s">
        <v>232</v>
      </c>
      <c r="I436" s="141" t="s">
        <v>232</v>
      </c>
      <c r="J436" s="141">
        <v>6900479.9824000001</v>
      </c>
      <c r="K436" s="142">
        <v>5679833.3329999996</v>
      </c>
      <c r="M436" s="268"/>
      <c r="N436" s="269" t="s">
        <v>264</v>
      </c>
      <c r="O436" s="272">
        <v>1301699.942</v>
      </c>
      <c r="Q436" s="268"/>
      <c r="R436" s="269" t="s">
        <v>264</v>
      </c>
      <c r="S436" s="273">
        <v>6</v>
      </c>
      <c r="T436" s="146">
        <v>7</v>
      </c>
      <c r="U436" s="259"/>
      <c r="V436" s="268"/>
      <c r="W436" s="269" t="s">
        <v>264</v>
      </c>
      <c r="X436" s="273" t="s">
        <v>232</v>
      </c>
      <c r="Y436" s="150" t="s">
        <v>232</v>
      </c>
      <c r="Z436" s="146" t="s">
        <v>232</v>
      </c>
      <c r="AA436" s="282"/>
      <c r="AB436" s="268"/>
      <c r="AC436" s="269" t="s">
        <v>264</v>
      </c>
      <c r="AD436" s="147" t="s">
        <v>233</v>
      </c>
      <c r="AE436" s="148" t="s">
        <v>232</v>
      </c>
      <c r="AF436" s="148" t="s">
        <v>233</v>
      </c>
      <c r="AG436" s="148" t="s">
        <v>232</v>
      </c>
      <c r="AH436" s="148" t="s">
        <v>233</v>
      </c>
      <c r="AI436" s="148" t="s">
        <v>232</v>
      </c>
      <c r="AJ436" s="148" t="s">
        <v>232</v>
      </c>
      <c r="AK436" s="148" t="s">
        <v>232</v>
      </c>
      <c r="AL436" s="148" t="s">
        <v>232</v>
      </c>
      <c r="AM436" s="149" t="s">
        <v>232</v>
      </c>
      <c r="AO436" s="292"/>
      <c r="AP436" s="287"/>
      <c r="AQ436" s="293"/>
      <c r="AS436" s="286"/>
      <c r="AT436" s="287"/>
      <c r="AU436" s="288"/>
    </row>
    <row r="437" spans="1:47" x14ac:dyDescent="0.2">
      <c r="A437" s="294">
        <v>1926</v>
      </c>
      <c r="B437" s="260" t="s">
        <v>240</v>
      </c>
      <c r="C437" s="137">
        <v>569122.19900000002</v>
      </c>
      <c r="D437" s="152" t="s">
        <v>232</v>
      </c>
      <c r="E437" s="152">
        <v>6435700.6330000004</v>
      </c>
      <c r="F437" s="152" t="s">
        <v>233</v>
      </c>
      <c r="G437" s="152" t="s">
        <v>233</v>
      </c>
      <c r="H437" s="152" t="s">
        <v>232</v>
      </c>
      <c r="I437" s="152" t="s">
        <v>232</v>
      </c>
      <c r="J437" s="152">
        <v>7004822.8320000004</v>
      </c>
      <c r="K437" s="153">
        <v>5679833.3329999996</v>
      </c>
      <c r="M437" s="268"/>
      <c r="N437" s="260" t="s">
        <v>265</v>
      </c>
      <c r="O437" s="276">
        <v>1375280.6329999999</v>
      </c>
      <c r="Q437" s="268"/>
      <c r="R437" s="260" t="s">
        <v>265</v>
      </c>
      <c r="S437" s="261">
        <v>6</v>
      </c>
      <c r="T437" s="263">
        <v>7</v>
      </c>
      <c r="U437" s="259"/>
      <c r="V437" s="268"/>
      <c r="W437" s="260" t="s">
        <v>265</v>
      </c>
      <c r="X437" s="277" t="s">
        <v>232</v>
      </c>
      <c r="Y437" s="136" t="s">
        <v>232</v>
      </c>
      <c r="Z437" s="131" t="s">
        <v>232</v>
      </c>
      <c r="AA437" s="282"/>
      <c r="AB437" s="268"/>
      <c r="AC437" s="260" t="s">
        <v>265</v>
      </c>
      <c r="AD437" s="154" t="s">
        <v>233</v>
      </c>
      <c r="AE437" s="155" t="s">
        <v>232</v>
      </c>
      <c r="AF437" s="155" t="s">
        <v>233</v>
      </c>
      <c r="AG437" s="155" t="s">
        <v>232</v>
      </c>
      <c r="AH437" s="155" t="s">
        <v>233</v>
      </c>
      <c r="AI437" s="155" t="s">
        <v>232</v>
      </c>
      <c r="AJ437" s="155" t="s">
        <v>232</v>
      </c>
      <c r="AK437" s="155" t="s">
        <v>232</v>
      </c>
      <c r="AL437" s="155" t="s">
        <v>232</v>
      </c>
      <c r="AM437" s="156" t="s">
        <v>232</v>
      </c>
      <c r="AO437" s="292"/>
      <c r="AP437" s="287"/>
      <c r="AQ437" s="293"/>
      <c r="AS437" s="286"/>
      <c r="AT437" s="287"/>
      <c r="AU437" s="288"/>
    </row>
    <row r="438" spans="1:47" x14ac:dyDescent="0.2">
      <c r="A438" s="294"/>
      <c r="B438" s="269" t="s">
        <v>266</v>
      </c>
      <c r="C438" s="140">
        <v>572113.86540000013</v>
      </c>
      <c r="D438" s="141" t="s">
        <v>232</v>
      </c>
      <c r="E438" s="141">
        <v>6454673.3329999996</v>
      </c>
      <c r="F438" s="141" t="s">
        <v>233</v>
      </c>
      <c r="G438" s="141" t="s">
        <v>233</v>
      </c>
      <c r="H438" s="141" t="s">
        <v>232</v>
      </c>
      <c r="I438" s="141" t="s">
        <v>232</v>
      </c>
      <c r="J438" s="141">
        <v>7026787.1984000001</v>
      </c>
      <c r="K438" s="142">
        <v>5679833.3329999996</v>
      </c>
      <c r="M438" s="268"/>
      <c r="N438" s="269" t="s">
        <v>266</v>
      </c>
      <c r="O438" s="272">
        <v>1451712.4384999999</v>
      </c>
      <c r="Q438" s="268"/>
      <c r="R438" s="269" t="s">
        <v>266</v>
      </c>
      <c r="S438" s="273">
        <v>6</v>
      </c>
      <c r="T438" s="146">
        <v>7</v>
      </c>
      <c r="U438" s="259"/>
      <c r="V438" s="268"/>
      <c r="W438" s="269" t="s">
        <v>266</v>
      </c>
      <c r="X438" s="273" t="s">
        <v>232</v>
      </c>
      <c r="Y438" s="150" t="s">
        <v>232</v>
      </c>
      <c r="Z438" s="146" t="s">
        <v>232</v>
      </c>
      <c r="AA438" s="282"/>
      <c r="AB438" s="268"/>
      <c r="AC438" s="269" t="s">
        <v>266</v>
      </c>
      <c r="AD438" s="147" t="s">
        <v>233</v>
      </c>
      <c r="AE438" s="148" t="s">
        <v>232</v>
      </c>
      <c r="AF438" s="148" t="s">
        <v>233</v>
      </c>
      <c r="AG438" s="148" t="s">
        <v>232</v>
      </c>
      <c r="AH438" s="148" t="s">
        <v>233</v>
      </c>
      <c r="AI438" s="148" t="s">
        <v>232</v>
      </c>
      <c r="AJ438" s="148" t="s">
        <v>232</v>
      </c>
      <c r="AK438" s="148" t="s">
        <v>232</v>
      </c>
      <c r="AL438" s="148" t="s">
        <v>232</v>
      </c>
      <c r="AM438" s="149" t="s">
        <v>232</v>
      </c>
      <c r="AO438" s="292"/>
      <c r="AP438" s="287"/>
      <c r="AQ438" s="293"/>
      <c r="AS438" s="286"/>
      <c r="AT438" s="287"/>
      <c r="AU438" s="288"/>
    </row>
    <row r="439" spans="1:47" x14ac:dyDescent="0.2">
      <c r="A439" s="294">
        <v>1927</v>
      </c>
      <c r="B439" s="260" t="s">
        <v>240</v>
      </c>
      <c r="C439" s="137">
        <v>575113.31400000001</v>
      </c>
      <c r="D439" s="152" t="s">
        <v>232</v>
      </c>
      <c r="E439" s="152">
        <v>6454673.3329999996</v>
      </c>
      <c r="F439" s="152" t="s">
        <v>233</v>
      </c>
      <c r="G439" s="152" t="s">
        <v>233</v>
      </c>
      <c r="H439" s="152" t="s">
        <v>232</v>
      </c>
      <c r="I439" s="152" t="s">
        <v>232</v>
      </c>
      <c r="J439" s="152">
        <v>7029786.6469999999</v>
      </c>
      <c r="K439" s="153">
        <v>5679833.3329999996</v>
      </c>
      <c r="M439" s="268">
        <v>1917</v>
      </c>
      <c r="N439" s="260" t="s">
        <v>258</v>
      </c>
      <c r="O439" s="276">
        <v>1513564.0759999999</v>
      </c>
      <c r="Q439" s="268">
        <v>1916</v>
      </c>
      <c r="R439" s="260" t="s">
        <v>258</v>
      </c>
      <c r="S439" s="261">
        <v>6</v>
      </c>
      <c r="T439" s="263">
        <v>7</v>
      </c>
      <c r="U439" s="259"/>
      <c r="V439" s="268">
        <v>1919</v>
      </c>
      <c r="W439" s="260" t="s">
        <v>258</v>
      </c>
      <c r="X439" s="277" t="s">
        <v>232</v>
      </c>
      <c r="Y439" s="136" t="s">
        <v>232</v>
      </c>
      <c r="Z439" s="131" t="s">
        <v>232</v>
      </c>
      <c r="AA439" s="282"/>
      <c r="AB439" s="268">
        <v>1916</v>
      </c>
      <c r="AC439" s="260" t="s">
        <v>258</v>
      </c>
      <c r="AD439" s="154" t="s">
        <v>233</v>
      </c>
      <c r="AE439" s="155" t="s">
        <v>232</v>
      </c>
      <c r="AF439" s="155" t="s">
        <v>233</v>
      </c>
      <c r="AG439" s="155" t="s">
        <v>232</v>
      </c>
      <c r="AH439" s="155" t="s">
        <v>233</v>
      </c>
      <c r="AI439" s="155" t="s">
        <v>232</v>
      </c>
      <c r="AJ439" s="155" t="s">
        <v>232</v>
      </c>
      <c r="AK439" s="155" t="s">
        <v>232</v>
      </c>
      <c r="AL439" s="155" t="s">
        <v>232</v>
      </c>
      <c r="AM439" s="156" t="s">
        <v>232</v>
      </c>
      <c r="AO439" s="292"/>
      <c r="AP439" s="287"/>
      <c r="AQ439" s="293"/>
      <c r="AS439" s="286"/>
      <c r="AT439" s="287"/>
      <c r="AU439" s="288"/>
    </row>
    <row r="440" spans="1:47" x14ac:dyDescent="0.2">
      <c r="A440" s="294"/>
      <c r="B440" s="269" t="s">
        <v>266</v>
      </c>
      <c r="C440" s="140">
        <v>578427.91540000006</v>
      </c>
      <c r="D440" s="141" t="s">
        <v>232</v>
      </c>
      <c r="E440" s="141">
        <v>6454673.3329999996</v>
      </c>
      <c r="F440" s="141" t="s">
        <v>233</v>
      </c>
      <c r="G440" s="141" t="s">
        <v>233</v>
      </c>
      <c r="H440" s="141" t="s">
        <v>232</v>
      </c>
      <c r="I440" s="141" t="s">
        <v>232</v>
      </c>
      <c r="J440" s="141">
        <v>7033101.2483999999</v>
      </c>
      <c r="K440" s="142">
        <v>6123713.3329999996</v>
      </c>
      <c r="M440" s="268"/>
      <c r="N440" s="269" t="s">
        <v>260</v>
      </c>
      <c r="O440" s="272">
        <v>1584353.7</v>
      </c>
      <c r="Q440" s="268"/>
      <c r="R440" s="269" t="s">
        <v>260</v>
      </c>
      <c r="S440" s="273">
        <v>6</v>
      </c>
      <c r="T440" s="146">
        <v>7</v>
      </c>
      <c r="U440" s="259"/>
      <c r="V440" s="268"/>
      <c r="W440" s="269" t="s">
        <v>260</v>
      </c>
      <c r="X440" s="273" t="s">
        <v>232</v>
      </c>
      <c r="Y440" s="150" t="s">
        <v>232</v>
      </c>
      <c r="Z440" s="146" t="s">
        <v>232</v>
      </c>
      <c r="AA440" s="282"/>
      <c r="AB440" s="268"/>
      <c r="AC440" s="269" t="s">
        <v>260</v>
      </c>
      <c r="AD440" s="147" t="s">
        <v>233</v>
      </c>
      <c r="AE440" s="148" t="s">
        <v>232</v>
      </c>
      <c r="AF440" s="148" t="s">
        <v>233</v>
      </c>
      <c r="AG440" s="148" t="s">
        <v>232</v>
      </c>
      <c r="AH440" s="148" t="s">
        <v>233</v>
      </c>
      <c r="AI440" s="148" t="s">
        <v>232</v>
      </c>
      <c r="AJ440" s="148" t="s">
        <v>232</v>
      </c>
      <c r="AK440" s="148" t="s">
        <v>232</v>
      </c>
      <c r="AL440" s="148" t="s">
        <v>232</v>
      </c>
      <c r="AM440" s="149" t="s">
        <v>232</v>
      </c>
      <c r="AO440" s="292"/>
      <c r="AP440" s="287"/>
      <c r="AQ440" s="293"/>
      <c r="AS440" s="286"/>
      <c r="AT440" s="287"/>
      <c r="AU440" s="288"/>
    </row>
    <row r="441" spans="1:47" x14ac:dyDescent="0.2">
      <c r="A441" s="294">
        <v>1928</v>
      </c>
      <c r="B441" s="260" t="s">
        <v>240</v>
      </c>
      <c r="C441" s="137">
        <v>581814.23</v>
      </c>
      <c r="D441" s="152" t="s">
        <v>232</v>
      </c>
      <c r="E441" s="152">
        <v>6454638.3329999996</v>
      </c>
      <c r="F441" s="152" t="s">
        <v>233</v>
      </c>
      <c r="G441" s="152" t="s">
        <v>233</v>
      </c>
      <c r="H441" s="152" t="s">
        <v>232</v>
      </c>
      <c r="I441" s="152" t="s">
        <v>232</v>
      </c>
      <c r="J441" s="152">
        <v>7036452.5629999992</v>
      </c>
      <c r="K441" s="153">
        <v>6123713.3329999996</v>
      </c>
      <c r="M441" s="268"/>
      <c r="N441" s="260" t="s">
        <v>241</v>
      </c>
      <c r="O441" s="276">
        <v>1607532.665</v>
      </c>
      <c r="Q441" s="268"/>
      <c r="R441" s="260" t="s">
        <v>241</v>
      </c>
      <c r="S441" s="261">
        <v>6</v>
      </c>
      <c r="T441" s="263">
        <v>7</v>
      </c>
      <c r="U441" s="259"/>
      <c r="V441" s="268"/>
      <c r="W441" s="260" t="s">
        <v>241</v>
      </c>
      <c r="X441" s="277" t="s">
        <v>232</v>
      </c>
      <c r="Y441" s="136" t="s">
        <v>232</v>
      </c>
      <c r="Z441" s="131" t="s">
        <v>232</v>
      </c>
      <c r="AA441" s="282"/>
      <c r="AB441" s="268"/>
      <c r="AC441" s="260" t="s">
        <v>241</v>
      </c>
      <c r="AD441" s="154" t="s">
        <v>233</v>
      </c>
      <c r="AE441" s="155" t="s">
        <v>232</v>
      </c>
      <c r="AF441" s="155" t="s">
        <v>233</v>
      </c>
      <c r="AG441" s="155" t="s">
        <v>232</v>
      </c>
      <c r="AH441" s="155" t="s">
        <v>233</v>
      </c>
      <c r="AI441" s="155" t="s">
        <v>232</v>
      </c>
      <c r="AJ441" s="155" t="s">
        <v>232</v>
      </c>
      <c r="AK441" s="155" t="s">
        <v>232</v>
      </c>
      <c r="AL441" s="155" t="s">
        <v>232</v>
      </c>
      <c r="AM441" s="156" t="s">
        <v>232</v>
      </c>
      <c r="AO441" s="292"/>
      <c r="AP441" s="287"/>
      <c r="AQ441" s="293"/>
      <c r="AS441" s="286"/>
      <c r="AT441" s="287"/>
      <c r="AU441" s="288"/>
    </row>
    <row r="442" spans="1:47" x14ac:dyDescent="0.2">
      <c r="A442" s="294"/>
      <c r="B442" s="269" t="s">
        <v>266</v>
      </c>
      <c r="C442" s="140">
        <v>570747.72340000013</v>
      </c>
      <c r="D442" s="141" t="s">
        <v>232</v>
      </c>
      <c r="E442" s="141">
        <v>6627638.3329999996</v>
      </c>
      <c r="F442" s="141" t="s">
        <v>233</v>
      </c>
      <c r="G442" s="141" t="s">
        <v>233</v>
      </c>
      <c r="H442" s="141" t="s">
        <v>232</v>
      </c>
      <c r="I442" s="141" t="s">
        <v>232</v>
      </c>
      <c r="J442" s="141">
        <v>7198386.0564000001</v>
      </c>
      <c r="K442" s="142">
        <v>6623713.3329999996</v>
      </c>
      <c r="M442" s="268"/>
      <c r="N442" s="269" t="s">
        <v>261</v>
      </c>
      <c r="O442" s="272">
        <v>1633617.4709999999</v>
      </c>
      <c r="Q442" s="268"/>
      <c r="R442" s="269" t="s">
        <v>261</v>
      </c>
      <c r="S442" s="273">
        <v>6</v>
      </c>
      <c r="T442" s="146">
        <v>6</v>
      </c>
      <c r="U442" s="259"/>
      <c r="V442" s="268"/>
      <c r="W442" s="269" t="s">
        <v>261</v>
      </c>
      <c r="X442" s="273" t="s">
        <v>232</v>
      </c>
      <c r="Y442" s="150" t="s">
        <v>232</v>
      </c>
      <c r="Z442" s="146" t="s">
        <v>232</v>
      </c>
      <c r="AA442" s="282"/>
      <c r="AB442" s="268"/>
      <c r="AC442" s="269" t="s">
        <v>261</v>
      </c>
      <c r="AD442" s="147" t="s">
        <v>233</v>
      </c>
      <c r="AE442" s="148" t="s">
        <v>232</v>
      </c>
      <c r="AF442" s="148" t="s">
        <v>233</v>
      </c>
      <c r="AG442" s="148" t="s">
        <v>232</v>
      </c>
      <c r="AH442" s="148" t="s">
        <v>233</v>
      </c>
      <c r="AI442" s="148" t="s">
        <v>232</v>
      </c>
      <c r="AJ442" s="148" t="s">
        <v>232</v>
      </c>
      <c r="AK442" s="148" t="s">
        <v>232</v>
      </c>
      <c r="AL442" s="148" t="s">
        <v>232</v>
      </c>
      <c r="AM442" s="149" t="s">
        <v>232</v>
      </c>
      <c r="AO442" s="292"/>
      <c r="AP442" s="287"/>
      <c r="AQ442" s="293"/>
      <c r="AS442" s="286"/>
      <c r="AT442" s="287"/>
      <c r="AU442" s="288"/>
    </row>
    <row r="443" spans="1:47" x14ac:dyDescent="0.2">
      <c r="A443" s="294">
        <v>1929</v>
      </c>
      <c r="B443" s="260" t="s">
        <v>240</v>
      </c>
      <c r="C443" s="137">
        <v>8691517.9260000009</v>
      </c>
      <c r="D443" s="152" t="s">
        <v>232</v>
      </c>
      <c r="E443" s="152">
        <v>1907242.95</v>
      </c>
      <c r="F443" s="152" t="s">
        <v>233</v>
      </c>
      <c r="G443" s="152" t="s">
        <v>233</v>
      </c>
      <c r="H443" s="152" t="s">
        <v>232</v>
      </c>
      <c r="I443" s="152" t="s">
        <v>232</v>
      </c>
      <c r="J443" s="152">
        <v>10598760.876</v>
      </c>
      <c r="K443" s="153" t="s">
        <v>232</v>
      </c>
      <c r="M443" s="268"/>
      <c r="N443" s="260" t="s">
        <v>245</v>
      </c>
      <c r="O443" s="276">
        <v>1654986.297</v>
      </c>
      <c r="Q443" s="268"/>
      <c r="R443" s="260" t="s">
        <v>245</v>
      </c>
      <c r="S443" s="261">
        <v>5</v>
      </c>
      <c r="T443" s="263">
        <v>6</v>
      </c>
      <c r="U443" s="259"/>
      <c r="V443" s="268"/>
      <c r="W443" s="260" t="s">
        <v>245</v>
      </c>
      <c r="X443" s="277" t="s">
        <v>232</v>
      </c>
      <c r="Y443" s="136" t="s">
        <v>232</v>
      </c>
      <c r="Z443" s="131" t="s">
        <v>232</v>
      </c>
      <c r="AA443" s="282"/>
      <c r="AB443" s="268"/>
      <c r="AC443" s="260" t="s">
        <v>245</v>
      </c>
      <c r="AD443" s="154" t="s">
        <v>233</v>
      </c>
      <c r="AE443" s="155" t="s">
        <v>232</v>
      </c>
      <c r="AF443" s="155" t="s">
        <v>233</v>
      </c>
      <c r="AG443" s="155" t="s">
        <v>232</v>
      </c>
      <c r="AH443" s="155" t="s">
        <v>233</v>
      </c>
      <c r="AI443" s="155" t="s">
        <v>232</v>
      </c>
      <c r="AJ443" s="155" t="s">
        <v>232</v>
      </c>
      <c r="AK443" s="155" t="s">
        <v>232</v>
      </c>
      <c r="AL443" s="155" t="s">
        <v>232</v>
      </c>
      <c r="AM443" s="156" t="s">
        <v>232</v>
      </c>
      <c r="AO443" s="292"/>
      <c r="AP443" s="287"/>
      <c r="AQ443" s="293"/>
      <c r="AS443" s="286"/>
      <c r="AT443" s="287"/>
      <c r="AU443" s="288"/>
    </row>
    <row r="444" spans="1:47" x14ac:dyDescent="0.2">
      <c r="A444" s="294"/>
      <c r="B444" s="269" t="s">
        <v>266</v>
      </c>
      <c r="C444" s="140">
        <v>9185360.3300000001</v>
      </c>
      <c r="D444" s="141" t="s">
        <v>232</v>
      </c>
      <c r="E444" s="141">
        <v>6745413.7149999999</v>
      </c>
      <c r="F444" s="141">
        <v>45746.934000000001</v>
      </c>
      <c r="G444" s="141">
        <v>74302.115000000005</v>
      </c>
      <c r="H444" s="141">
        <v>988375.10574000003</v>
      </c>
      <c r="I444" s="141" t="s">
        <v>232</v>
      </c>
      <c r="J444" s="141">
        <v>17039198.19974</v>
      </c>
      <c r="K444" s="142" t="s">
        <v>232</v>
      </c>
      <c r="M444" s="268"/>
      <c r="N444" s="269" t="s">
        <v>240</v>
      </c>
      <c r="O444" s="272">
        <v>1684486.1529999999</v>
      </c>
      <c r="Q444" s="268"/>
      <c r="R444" s="269" t="s">
        <v>240</v>
      </c>
      <c r="S444" s="273">
        <v>5</v>
      </c>
      <c r="T444" s="146">
        <v>6</v>
      </c>
      <c r="U444" s="259"/>
      <c r="V444" s="268"/>
      <c r="W444" s="269" t="s">
        <v>240</v>
      </c>
      <c r="X444" s="273" t="s">
        <v>232</v>
      </c>
      <c r="Y444" s="150" t="s">
        <v>232</v>
      </c>
      <c r="Z444" s="146" t="s">
        <v>232</v>
      </c>
      <c r="AA444" s="282"/>
      <c r="AB444" s="268"/>
      <c r="AC444" s="269" t="s">
        <v>240</v>
      </c>
      <c r="AD444" s="147" t="s">
        <v>233</v>
      </c>
      <c r="AE444" s="148" t="s">
        <v>232</v>
      </c>
      <c r="AF444" s="148" t="s">
        <v>233</v>
      </c>
      <c r="AG444" s="148" t="s">
        <v>232</v>
      </c>
      <c r="AH444" s="148" t="s">
        <v>233</v>
      </c>
      <c r="AI444" s="148" t="s">
        <v>232</v>
      </c>
      <c r="AJ444" s="148" t="s">
        <v>232</v>
      </c>
      <c r="AK444" s="148" t="s">
        <v>232</v>
      </c>
      <c r="AL444" s="148" t="s">
        <v>232</v>
      </c>
      <c r="AM444" s="149" t="s">
        <v>232</v>
      </c>
      <c r="AO444" s="292"/>
      <c r="AP444" s="287"/>
      <c r="AQ444" s="293"/>
      <c r="AS444" s="286"/>
      <c r="AT444" s="287"/>
      <c r="AU444" s="288"/>
    </row>
    <row r="445" spans="1:47" x14ac:dyDescent="0.2">
      <c r="A445" s="294">
        <v>1930</v>
      </c>
      <c r="B445" s="260" t="s">
        <v>240</v>
      </c>
      <c r="C445" s="137">
        <v>9275434.8739999998</v>
      </c>
      <c r="D445" s="152" t="s">
        <v>232</v>
      </c>
      <c r="E445" s="152">
        <v>1322519.0619999999</v>
      </c>
      <c r="F445" s="152" t="s">
        <v>233</v>
      </c>
      <c r="G445" s="152" t="s">
        <v>233</v>
      </c>
      <c r="H445" s="152" t="s">
        <v>233</v>
      </c>
      <c r="I445" s="152" t="s">
        <v>232</v>
      </c>
      <c r="J445" s="152" t="s">
        <v>233</v>
      </c>
      <c r="K445" s="153" t="s">
        <v>232</v>
      </c>
      <c r="M445" s="268"/>
      <c r="N445" s="260" t="s">
        <v>244</v>
      </c>
      <c r="O445" s="276">
        <v>1729629.9280000001</v>
      </c>
      <c r="Q445" s="268"/>
      <c r="R445" s="260" t="s">
        <v>244</v>
      </c>
      <c r="S445" s="261">
        <v>5</v>
      </c>
      <c r="T445" s="263">
        <v>6</v>
      </c>
      <c r="U445" s="259"/>
      <c r="V445" s="268"/>
      <c r="W445" s="260" t="s">
        <v>244</v>
      </c>
      <c r="X445" s="277" t="s">
        <v>232</v>
      </c>
      <c r="Y445" s="136" t="s">
        <v>232</v>
      </c>
      <c r="Z445" s="131" t="s">
        <v>232</v>
      </c>
      <c r="AA445" s="282"/>
      <c r="AB445" s="268"/>
      <c r="AC445" s="260" t="s">
        <v>244</v>
      </c>
      <c r="AD445" s="154" t="s">
        <v>233</v>
      </c>
      <c r="AE445" s="155" t="s">
        <v>232</v>
      </c>
      <c r="AF445" s="155" t="s">
        <v>233</v>
      </c>
      <c r="AG445" s="155" t="s">
        <v>232</v>
      </c>
      <c r="AH445" s="155" t="s">
        <v>233</v>
      </c>
      <c r="AI445" s="155" t="s">
        <v>232</v>
      </c>
      <c r="AJ445" s="155" t="s">
        <v>232</v>
      </c>
      <c r="AK445" s="155" t="s">
        <v>232</v>
      </c>
      <c r="AL445" s="155" t="s">
        <v>232</v>
      </c>
      <c r="AM445" s="156" t="s">
        <v>232</v>
      </c>
      <c r="AO445" s="292"/>
      <c r="AP445" s="287"/>
      <c r="AQ445" s="293"/>
      <c r="AS445" s="286"/>
      <c r="AT445" s="287"/>
      <c r="AU445" s="288"/>
    </row>
    <row r="446" spans="1:47" x14ac:dyDescent="0.2">
      <c r="A446" s="294"/>
      <c r="B446" s="269" t="s">
        <v>266</v>
      </c>
      <c r="C446" s="140">
        <v>9275434.8739999998</v>
      </c>
      <c r="D446" s="141" t="s">
        <v>232</v>
      </c>
      <c r="E446" s="141">
        <v>1745517.4580000001</v>
      </c>
      <c r="F446" s="141">
        <v>1912722.1429999999</v>
      </c>
      <c r="G446" s="141">
        <v>21861.163</v>
      </c>
      <c r="H446" s="141">
        <v>452470.18699999998</v>
      </c>
      <c r="I446" s="141" t="s">
        <v>232</v>
      </c>
      <c r="J446" s="141">
        <v>13408005.825000001</v>
      </c>
      <c r="K446" s="142" t="s">
        <v>232</v>
      </c>
      <c r="M446" s="268"/>
      <c r="N446" s="269" t="s">
        <v>262</v>
      </c>
      <c r="O446" s="272">
        <v>1810447.57</v>
      </c>
      <c r="Q446" s="268"/>
      <c r="R446" s="269" t="s">
        <v>262</v>
      </c>
      <c r="S446" s="273">
        <v>5</v>
      </c>
      <c r="T446" s="146">
        <v>6</v>
      </c>
      <c r="U446" s="259"/>
      <c r="V446" s="268"/>
      <c r="W446" s="269" t="s">
        <v>262</v>
      </c>
      <c r="X446" s="273" t="s">
        <v>232</v>
      </c>
      <c r="Y446" s="150" t="s">
        <v>232</v>
      </c>
      <c r="Z446" s="146" t="s">
        <v>232</v>
      </c>
      <c r="AA446" s="282"/>
      <c r="AB446" s="268"/>
      <c r="AC446" s="269" t="s">
        <v>262</v>
      </c>
      <c r="AD446" s="147" t="s">
        <v>233</v>
      </c>
      <c r="AE446" s="148" t="s">
        <v>232</v>
      </c>
      <c r="AF446" s="148" t="s">
        <v>233</v>
      </c>
      <c r="AG446" s="148" t="s">
        <v>232</v>
      </c>
      <c r="AH446" s="148" t="s">
        <v>233</v>
      </c>
      <c r="AI446" s="148" t="s">
        <v>232</v>
      </c>
      <c r="AJ446" s="148" t="s">
        <v>232</v>
      </c>
      <c r="AK446" s="148" t="s">
        <v>232</v>
      </c>
      <c r="AL446" s="148" t="s">
        <v>232</v>
      </c>
      <c r="AM446" s="149" t="s">
        <v>232</v>
      </c>
      <c r="AO446" s="292"/>
      <c r="AP446" s="287"/>
      <c r="AQ446" s="293"/>
      <c r="AS446" s="286"/>
      <c r="AT446" s="287"/>
      <c r="AU446" s="288"/>
    </row>
    <row r="447" spans="1:47" x14ac:dyDescent="0.2">
      <c r="A447" s="294">
        <v>1931</v>
      </c>
      <c r="B447" s="260" t="s">
        <v>240</v>
      </c>
      <c r="C447" s="137">
        <v>8837841.5519999992</v>
      </c>
      <c r="D447" s="152" t="s">
        <v>232</v>
      </c>
      <c r="E447" s="152">
        <v>1666880.77</v>
      </c>
      <c r="F447" s="152">
        <v>704688.49</v>
      </c>
      <c r="G447" s="152" t="s">
        <v>233</v>
      </c>
      <c r="H447" s="152">
        <v>711028.72400000005</v>
      </c>
      <c r="I447" s="152" t="s">
        <v>232</v>
      </c>
      <c r="J447" s="152">
        <v>11920439.535999998</v>
      </c>
      <c r="K447" s="153" t="s">
        <v>232</v>
      </c>
      <c r="M447" s="268"/>
      <c r="N447" s="260" t="s">
        <v>263</v>
      </c>
      <c r="O447" s="276">
        <v>1842578.574</v>
      </c>
      <c r="Q447" s="268"/>
      <c r="R447" s="260" t="s">
        <v>263</v>
      </c>
      <c r="S447" s="261">
        <v>5</v>
      </c>
      <c r="T447" s="263">
        <v>6</v>
      </c>
      <c r="U447" s="259"/>
      <c r="V447" s="268"/>
      <c r="W447" s="260" t="s">
        <v>263</v>
      </c>
      <c r="X447" s="277" t="s">
        <v>232</v>
      </c>
      <c r="Y447" s="136" t="s">
        <v>232</v>
      </c>
      <c r="Z447" s="131" t="s">
        <v>232</v>
      </c>
      <c r="AA447" s="282"/>
      <c r="AB447" s="268"/>
      <c r="AC447" s="260" t="s">
        <v>263</v>
      </c>
      <c r="AD447" s="154" t="s">
        <v>233</v>
      </c>
      <c r="AE447" s="155" t="s">
        <v>232</v>
      </c>
      <c r="AF447" s="155" t="s">
        <v>233</v>
      </c>
      <c r="AG447" s="155" t="s">
        <v>232</v>
      </c>
      <c r="AH447" s="155" t="s">
        <v>233</v>
      </c>
      <c r="AI447" s="155" t="s">
        <v>232</v>
      </c>
      <c r="AJ447" s="155" t="s">
        <v>232</v>
      </c>
      <c r="AK447" s="155" t="s">
        <v>232</v>
      </c>
      <c r="AL447" s="155" t="s">
        <v>232</v>
      </c>
      <c r="AM447" s="156" t="s">
        <v>232</v>
      </c>
      <c r="AO447" s="292"/>
      <c r="AP447" s="287"/>
      <c r="AQ447" s="293"/>
      <c r="AS447" s="286"/>
      <c r="AT447" s="287"/>
      <c r="AU447" s="288"/>
    </row>
    <row r="448" spans="1:47" x14ac:dyDescent="0.2">
      <c r="A448" s="294"/>
      <c r="B448" s="269" t="s">
        <v>266</v>
      </c>
      <c r="C448" s="140">
        <v>9675034.4030000009</v>
      </c>
      <c r="D448" s="141" t="s">
        <v>232</v>
      </c>
      <c r="E448" s="141">
        <v>277594.03399999999</v>
      </c>
      <c r="F448" s="141">
        <v>126927.89599999999</v>
      </c>
      <c r="G448" s="141">
        <v>14839.102999999999</v>
      </c>
      <c r="H448" s="141">
        <v>229013.929</v>
      </c>
      <c r="I448" s="141" t="s">
        <v>232</v>
      </c>
      <c r="J448" s="141">
        <v>10323409.365</v>
      </c>
      <c r="K448" s="142" t="s">
        <v>232</v>
      </c>
      <c r="M448" s="268"/>
      <c r="N448" s="269" t="s">
        <v>264</v>
      </c>
      <c r="O448" s="272">
        <v>1878419.166</v>
      </c>
      <c r="Q448" s="268"/>
      <c r="R448" s="269" t="s">
        <v>264</v>
      </c>
      <c r="S448" s="273">
        <v>5</v>
      </c>
      <c r="T448" s="146">
        <v>6</v>
      </c>
      <c r="U448" s="259"/>
      <c r="V448" s="268"/>
      <c r="W448" s="269" t="s">
        <v>264</v>
      </c>
      <c r="X448" s="273" t="s">
        <v>232</v>
      </c>
      <c r="Y448" s="150" t="s">
        <v>232</v>
      </c>
      <c r="Z448" s="146" t="s">
        <v>232</v>
      </c>
      <c r="AA448" s="282"/>
      <c r="AB448" s="268"/>
      <c r="AC448" s="269" t="s">
        <v>264</v>
      </c>
      <c r="AD448" s="147" t="s">
        <v>233</v>
      </c>
      <c r="AE448" s="148" t="s">
        <v>232</v>
      </c>
      <c r="AF448" s="148" t="s">
        <v>233</v>
      </c>
      <c r="AG448" s="148" t="s">
        <v>232</v>
      </c>
      <c r="AH448" s="148" t="s">
        <v>233</v>
      </c>
      <c r="AI448" s="148" t="s">
        <v>232</v>
      </c>
      <c r="AJ448" s="148" t="s">
        <v>232</v>
      </c>
      <c r="AK448" s="148" t="s">
        <v>232</v>
      </c>
      <c r="AL448" s="148" t="s">
        <v>232</v>
      </c>
      <c r="AM448" s="149" t="s">
        <v>232</v>
      </c>
      <c r="AO448" s="292"/>
      <c r="AP448" s="287"/>
      <c r="AQ448" s="293"/>
      <c r="AS448" s="286"/>
      <c r="AT448" s="287"/>
      <c r="AU448" s="288"/>
    </row>
    <row r="449" spans="1:47" x14ac:dyDescent="0.2">
      <c r="A449" s="294">
        <v>1932</v>
      </c>
      <c r="B449" s="260" t="s">
        <v>240</v>
      </c>
      <c r="C449" s="137">
        <v>9427408.8819999993</v>
      </c>
      <c r="D449" s="152" t="s">
        <v>232</v>
      </c>
      <c r="E449" s="152">
        <v>104382.102</v>
      </c>
      <c r="F449" s="152">
        <v>355128.86499999999</v>
      </c>
      <c r="G449" s="152" t="s">
        <v>233</v>
      </c>
      <c r="H449" s="152">
        <v>229013.92800000001</v>
      </c>
      <c r="I449" s="152" t="s">
        <v>232</v>
      </c>
      <c r="J449" s="152">
        <v>10115933.776999999</v>
      </c>
      <c r="K449" s="153" t="s">
        <v>232</v>
      </c>
      <c r="M449" s="268"/>
      <c r="N449" s="260" t="s">
        <v>265</v>
      </c>
      <c r="O449" s="276">
        <v>1906816.3489999999</v>
      </c>
      <c r="Q449" s="268"/>
      <c r="R449" s="260" t="s">
        <v>265</v>
      </c>
      <c r="S449" s="261">
        <v>5</v>
      </c>
      <c r="T449" s="263">
        <v>6</v>
      </c>
      <c r="U449" s="259"/>
      <c r="V449" s="268"/>
      <c r="W449" s="260" t="s">
        <v>265</v>
      </c>
      <c r="X449" s="277" t="s">
        <v>232</v>
      </c>
      <c r="Y449" s="136" t="s">
        <v>232</v>
      </c>
      <c r="Z449" s="131" t="s">
        <v>232</v>
      </c>
      <c r="AA449" s="282"/>
      <c r="AB449" s="268"/>
      <c r="AC449" s="260" t="s">
        <v>265</v>
      </c>
      <c r="AD449" s="154" t="s">
        <v>233</v>
      </c>
      <c r="AE449" s="155" t="s">
        <v>232</v>
      </c>
      <c r="AF449" s="155" t="s">
        <v>233</v>
      </c>
      <c r="AG449" s="155" t="s">
        <v>232</v>
      </c>
      <c r="AH449" s="155" t="s">
        <v>233</v>
      </c>
      <c r="AI449" s="155" t="s">
        <v>232</v>
      </c>
      <c r="AJ449" s="155" t="s">
        <v>232</v>
      </c>
      <c r="AK449" s="155" t="s">
        <v>232</v>
      </c>
      <c r="AL449" s="155" t="s">
        <v>232</v>
      </c>
      <c r="AM449" s="156" t="s">
        <v>232</v>
      </c>
      <c r="AO449" s="292"/>
      <c r="AP449" s="287"/>
      <c r="AQ449" s="293"/>
      <c r="AS449" s="286"/>
      <c r="AT449" s="287"/>
      <c r="AU449" s="288"/>
    </row>
    <row r="450" spans="1:47" x14ac:dyDescent="0.2">
      <c r="A450" s="294"/>
      <c r="B450" s="269" t="s">
        <v>266</v>
      </c>
      <c r="C450" s="140">
        <v>9526877.9350000005</v>
      </c>
      <c r="D450" s="141" t="s">
        <v>232</v>
      </c>
      <c r="E450" s="141">
        <v>494515</v>
      </c>
      <c r="F450" s="141">
        <v>719199.61167000001</v>
      </c>
      <c r="G450" s="141">
        <v>3607.5</v>
      </c>
      <c r="H450" s="141">
        <v>229013.929</v>
      </c>
      <c r="I450" s="141" t="s">
        <v>232</v>
      </c>
      <c r="J450" s="141">
        <v>10973213.975670001</v>
      </c>
      <c r="K450" s="142" t="s">
        <v>232</v>
      </c>
      <c r="M450" s="268"/>
      <c r="N450" s="269" t="s">
        <v>266</v>
      </c>
      <c r="O450" s="272">
        <v>1961322.3759999999</v>
      </c>
      <c r="Q450" s="268"/>
      <c r="R450" s="269" t="s">
        <v>266</v>
      </c>
      <c r="S450" s="273">
        <v>5</v>
      </c>
      <c r="T450" s="146">
        <v>6</v>
      </c>
      <c r="U450" s="259"/>
      <c r="V450" s="268"/>
      <c r="W450" s="269" t="s">
        <v>266</v>
      </c>
      <c r="X450" s="273" t="s">
        <v>232</v>
      </c>
      <c r="Y450" s="150" t="s">
        <v>232</v>
      </c>
      <c r="Z450" s="146" t="s">
        <v>232</v>
      </c>
      <c r="AA450" s="282"/>
      <c r="AB450" s="268"/>
      <c r="AC450" s="269" t="s">
        <v>266</v>
      </c>
      <c r="AD450" s="147" t="s">
        <v>233</v>
      </c>
      <c r="AE450" s="148" t="s">
        <v>232</v>
      </c>
      <c r="AF450" s="148" t="s">
        <v>233</v>
      </c>
      <c r="AG450" s="148" t="s">
        <v>232</v>
      </c>
      <c r="AH450" s="148" t="s">
        <v>233</v>
      </c>
      <c r="AI450" s="148" t="s">
        <v>232</v>
      </c>
      <c r="AJ450" s="148" t="s">
        <v>232</v>
      </c>
      <c r="AK450" s="148" t="s">
        <v>232</v>
      </c>
      <c r="AL450" s="148" t="s">
        <v>232</v>
      </c>
      <c r="AM450" s="149" t="s">
        <v>232</v>
      </c>
      <c r="AO450" s="292"/>
      <c r="AP450" s="287"/>
      <c r="AQ450" s="293"/>
      <c r="AS450" s="286"/>
      <c r="AT450" s="287"/>
      <c r="AU450" s="288"/>
    </row>
    <row r="451" spans="1:47" x14ac:dyDescent="0.2">
      <c r="A451" s="294">
        <v>1933</v>
      </c>
      <c r="B451" s="260" t="s">
        <v>240</v>
      </c>
      <c r="C451" s="137">
        <v>9711816.6420000009</v>
      </c>
      <c r="D451" s="152" t="s">
        <v>232</v>
      </c>
      <c r="E451" s="152">
        <v>653930.18799999997</v>
      </c>
      <c r="F451" s="152">
        <v>341329.745</v>
      </c>
      <c r="G451" s="152" t="s">
        <v>233</v>
      </c>
      <c r="H451" s="152">
        <v>241312.88699999999</v>
      </c>
      <c r="I451" s="152" t="s">
        <v>232</v>
      </c>
      <c r="J451" s="152">
        <v>10948389.461999999</v>
      </c>
      <c r="K451" s="153" t="s">
        <v>232</v>
      </c>
      <c r="M451" s="268">
        <v>1918</v>
      </c>
      <c r="N451" s="260" t="s">
        <v>258</v>
      </c>
      <c r="O451" s="276">
        <v>2018785.3259999999</v>
      </c>
      <c r="Q451" s="268">
        <v>1917</v>
      </c>
      <c r="R451" s="260" t="s">
        <v>258</v>
      </c>
      <c r="S451" s="261">
        <v>5</v>
      </c>
      <c r="T451" s="263">
        <v>6</v>
      </c>
      <c r="U451" s="259"/>
      <c r="V451" s="268">
        <v>1920</v>
      </c>
      <c r="W451" s="260" t="s">
        <v>258</v>
      </c>
      <c r="X451" s="277" t="s">
        <v>232</v>
      </c>
      <c r="Y451" s="136">
        <v>97</v>
      </c>
      <c r="Z451" s="131" t="s">
        <v>232</v>
      </c>
      <c r="AA451" s="282"/>
      <c r="AB451" s="268">
        <v>1917</v>
      </c>
      <c r="AC451" s="260" t="s">
        <v>258</v>
      </c>
      <c r="AD451" s="154" t="s">
        <v>233</v>
      </c>
      <c r="AE451" s="155" t="s">
        <v>232</v>
      </c>
      <c r="AF451" s="155" t="s">
        <v>233</v>
      </c>
      <c r="AG451" s="155" t="s">
        <v>232</v>
      </c>
      <c r="AH451" s="155" t="s">
        <v>233</v>
      </c>
      <c r="AI451" s="155" t="s">
        <v>232</v>
      </c>
      <c r="AJ451" s="155" t="s">
        <v>232</v>
      </c>
      <c r="AK451" s="155" t="s">
        <v>232</v>
      </c>
      <c r="AL451" s="155" t="s">
        <v>232</v>
      </c>
      <c r="AM451" s="156" t="s">
        <v>232</v>
      </c>
      <c r="AO451" s="292"/>
      <c r="AP451" s="287"/>
      <c r="AQ451" s="293"/>
      <c r="AS451" s="286"/>
      <c r="AT451" s="287"/>
      <c r="AU451" s="288"/>
    </row>
    <row r="452" spans="1:47" x14ac:dyDescent="0.2">
      <c r="A452" s="294"/>
      <c r="B452" s="269" t="s">
        <v>266</v>
      </c>
      <c r="C452" s="140">
        <v>9895475.0419999994</v>
      </c>
      <c r="D452" s="141" t="s">
        <v>232</v>
      </c>
      <c r="E452" s="141">
        <v>257435.288</v>
      </c>
      <c r="F452" s="141">
        <v>184313.095</v>
      </c>
      <c r="G452" s="141" t="s">
        <v>233</v>
      </c>
      <c r="H452" s="141">
        <v>57219.864000000001</v>
      </c>
      <c r="I452" s="141" t="s">
        <v>232</v>
      </c>
      <c r="J452" s="141">
        <v>10394443.289000001</v>
      </c>
      <c r="K452" s="142" t="s">
        <v>232</v>
      </c>
      <c r="M452" s="268"/>
      <c r="N452" s="269" t="s">
        <v>260</v>
      </c>
      <c r="O452" s="272">
        <v>2085606.115</v>
      </c>
      <c r="Q452" s="268"/>
      <c r="R452" s="269" t="s">
        <v>260</v>
      </c>
      <c r="S452" s="273">
        <v>5</v>
      </c>
      <c r="T452" s="146">
        <v>6</v>
      </c>
      <c r="U452" s="259"/>
      <c r="V452" s="268"/>
      <c r="W452" s="269" t="s">
        <v>260</v>
      </c>
      <c r="X452" s="273" t="s">
        <v>232</v>
      </c>
      <c r="Y452" s="150" t="s">
        <v>232</v>
      </c>
      <c r="Z452" s="146" t="s">
        <v>232</v>
      </c>
      <c r="AA452" s="282"/>
      <c r="AB452" s="268"/>
      <c r="AC452" s="269" t="s">
        <v>260</v>
      </c>
      <c r="AD452" s="147" t="s">
        <v>233</v>
      </c>
      <c r="AE452" s="148" t="s">
        <v>232</v>
      </c>
      <c r="AF452" s="148" t="s">
        <v>233</v>
      </c>
      <c r="AG452" s="148" t="s">
        <v>232</v>
      </c>
      <c r="AH452" s="148" t="s">
        <v>233</v>
      </c>
      <c r="AI452" s="148" t="s">
        <v>232</v>
      </c>
      <c r="AJ452" s="148" t="s">
        <v>232</v>
      </c>
      <c r="AK452" s="148" t="s">
        <v>232</v>
      </c>
      <c r="AL452" s="148" t="s">
        <v>232</v>
      </c>
      <c r="AM452" s="149" t="s">
        <v>232</v>
      </c>
      <c r="AO452" s="292"/>
      <c r="AP452" s="287"/>
      <c r="AQ452" s="293"/>
      <c r="AS452" s="286"/>
      <c r="AT452" s="287"/>
      <c r="AU452" s="288"/>
    </row>
    <row r="453" spans="1:47" x14ac:dyDescent="0.2">
      <c r="A453" s="294">
        <v>1934</v>
      </c>
      <c r="B453" s="260" t="s">
        <v>240</v>
      </c>
      <c r="C453" s="137">
        <v>10096811.959000001</v>
      </c>
      <c r="D453" s="152" t="s">
        <v>232</v>
      </c>
      <c r="E453" s="152">
        <v>97840.5</v>
      </c>
      <c r="F453" s="152">
        <v>258180.61199999999</v>
      </c>
      <c r="G453" s="152" t="s">
        <v>233</v>
      </c>
      <c r="H453" s="152" t="s">
        <v>233</v>
      </c>
      <c r="I453" s="152" t="s">
        <v>232</v>
      </c>
      <c r="J453" s="152">
        <v>10452833.071</v>
      </c>
      <c r="K453" s="153" t="s">
        <v>232</v>
      </c>
      <c r="M453" s="268"/>
      <c r="N453" s="260" t="s">
        <v>241</v>
      </c>
      <c r="O453" s="276">
        <v>2133308.8110000002</v>
      </c>
      <c r="Q453" s="268"/>
      <c r="R453" s="260" t="s">
        <v>241</v>
      </c>
      <c r="S453" s="261">
        <v>5</v>
      </c>
      <c r="T453" s="263">
        <v>6</v>
      </c>
      <c r="U453" s="259"/>
      <c r="V453" s="268"/>
      <c r="W453" s="260" t="s">
        <v>241</v>
      </c>
      <c r="X453" s="277" t="s">
        <v>232</v>
      </c>
      <c r="Y453" s="136" t="s">
        <v>232</v>
      </c>
      <c r="Z453" s="131" t="s">
        <v>232</v>
      </c>
      <c r="AA453" s="282"/>
      <c r="AB453" s="268"/>
      <c r="AC453" s="260" t="s">
        <v>241</v>
      </c>
      <c r="AD453" s="154" t="s">
        <v>233</v>
      </c>
      <c r="AE453" s="155" t="s">
        <v>232</v>
      </c>
      <c r="AF453" s="155" t="s">
        <v>233</v>
      </c>
      <c r="AG453" s="155" t="s">
        <v>232</v>
      </c>
      <c r="AH453" s="155" t="s">
        <v>233</v>
      </c>
      <c r="AI453" s="155" t="s">
        <v>232</v>
      </c>
      <c r="AJ453" s="155" t="s">
        <v>232</v>
      </c>
      <c r="AK453" s="155" t="s">
        <v>232</v>
      </c>
      <c r="AL453" s="155" t="s">
        <v>232</v>
      </c>
      <c r="AM453" s="156" t="s">
        <v>232</v>
      </c>
      <c r="AO453" s="292"/>
      <c r="AP453" s="287"/>
      <c r="AQ453" s="293"/>
      <c r="AS453" s="286"/>
      <c r="AT453" s="287"/>
      <c r="AU453" s="288"/>
    </row>
    <row r="454" spans="1:47" x14ac:dyDescent="0.2">
      <c r="A454" s="294"/>
      <c r="B454" s="269" t="s">
        <v>266</v>
      </c>
      <c r="C454" s="140">
        <v>10285131.699999999</v>
      </c>
      <c r="D454" s="141" t="s">
        <v>232</v>
      </c>
      <c r="E454" s="141">
        <v>91005.4</v>
      </c>
      <c r="F454" s="141">
        <v>355341.32900000003</v>
      </c>
      <c r="G454" s="141" t="s">
        <v>233</v>
      </c>
      <c r="H454" s="141" t="s">
        <v>233</v>
      </c>
      <c r="I454" s="141" t="s">
        <v>232</v>
      </c>
      <c r="J454" s="141">
        <v>10731478.429</v>
      </c>
      <c r="K454" s="142" t="s">
        <v>232</v>
      </c>
      <c r="M454" s="268"/>
      <c r="N454" s="269" t="s">
        <v>261</v>
      </c>
      <c r="O454" s="272">
        <v>2157905.6329999999</v>
      </c>
      <c r="Q454" s="268"/>
      <c r="R454" s="269" t="s">
        <v>261</v>
      </c>
      <c r="S454" s="273">
        <v>5</v>
      </c>
      <c r="T454" s="146">
        <v>6</v>
      </c>
      <c r="U454" s="259"/>
      <c r="V454" s="268"/>
      <c r="W454" s="269" t="s">
        <v>261</v>
      </c>
      <c r="X454" s="273" t="s">
        <v>232</v>
      </c>
      <c r="Y454" s="150" t="s">
        <v>232</v>
      </c>
      <c r="Z454" s="146" t="s">
        <v>232</v>
      </c>
      <c r="AA454" s="282"/>
      <c r="AB454" s="268"/>
      <c r="AC454" s="269" t="s">
        <v>261</v>
      </c>
      <c r="AD454" s="147" t="s">
        <v>233</v>
      </c>
      <c r="AE454" s="148" t="s">
        <v>232</v>
      </c>
      <c r="AF454" s="148" t="s">
        <v>233</v>
      </c>
      <c r="AG454" s="148" t="s">
        <v>232</v>
      </c>
      <c r="AH454" s="148" t="s">
        <v>233</v>
      </c>
      <c r="AI454" s="148" t="s">
        <v>232</v>
      </c>
      <c r="AJ454" s="148" t="s">
        <v>232</v>
      </c>
      <c r="AK454" s="148" t="s">
        <v>232</v>
      </c>
      <c r="AL454" s="148" t="s">
        <v>232</v>
      </c>
      <c r="AM454" s="149" t="s">
        <v>232</v>
      </c>
      <c r="AO454" s="292"/>
      <c r="AP454" s="287"/>
      <c r="AQ454" s="293"/>
      <c r="AS454" s="286"/>
      <c r="AT454" s="287"/>
      <c r="AU454" s="288"/>
    </row>
    <row r="455" spans="1:47" x14ac:dyDescent="0.2">
      <c r="A455" s="294">
        <v>1935</v>
      </c>
      <c r="B455" s="260" t="s">
        <v>240</v>
      </c>
      <c r="C455" s="137">
        <v>10561798.789999999</v>
      </c>
      <c r="D455" s="152" t="s">
        <v>232</v>
      </c>
      <c r="E455" s="152">
        <v>91425.1</v>
      </c>
      <c r="F455" s="152">
        <v>198433.935</v>
      </c>
      <c r="G455" s="152" t="s">
        <v>233</v>
      </c>
      <c r="H455" s="152" t="s">
        <v>233</v>
      </c>
      <c r="I455" s="152" t="s">
        <v>232</v>
      </c>
      <c r="J455" s="152">
        <v>10851657.824999999</v>
      </c>
      <c r="K455" s="153" t="s">
        <v>232</v>
      </c>
      <c r="M455" s="268"/>
      <c r="N455" s="260" t="s">
        <v>245</v>
      </c>
      <c r="O455" s="276">
        <v>2203001.642</v>
      </c>
      <c r="Q455" s="268"/>
      <c r="R455" s="260" t="s">
        <v>245</v>
      </c>
      <c r="S455" s="261">
        <v>5</v>
      </c>
      <c r="T455" s="263">
        <v>6</v>
      </c>
      <c r="U455" s="259"/>
      <c r="V455" s="268"/>
      <c r="W455" s="260" t="s">
        <v>245</v>
      </c>
      <c r="X455" s="277" t="s">
        <v>232</v>
      </c>
      <c r="Y455" s="136" t="s">
        <v>232</v>
      </c>
      <c r="Z455" s="131" t="s">
        <v>232</v>
      </c>
      <c r="AA455" s="282"/>
      <c r="AB455" s="268"/>
      <c r="AC455" s="260" t="s">
        <v>245</v>
      </c>
      <c r="AD455" s="154" t="s">
        <v>233</v>
      </c>
      <c r="AE455" s="155" t="s">
        <v>232</v>
      </c>
      <c r="AF455" s="155" t="s">
        <v>233</v>
      </c>
      <c r="AG455" s="155" t="s">
        <v>232</v>
      </c>
      <c r="AH455" s="155" t="s">
        <v>233</v>
      </c>
      <c r="AI455" s="155" t="s">
        <v>232</v>
      </c>
      <c r="AJ455" s="155" t="s">
        <v>232</v>
      </c>
      <c r="AK455" s="155" t="s">
        <v>232</v>
      </c>
      <c r="AL455" s="155" t="s">
        <v>232</v>
      </c>
      <c r="AM455" s="156" t="s">
        <v>232</v>
      </c>
      <c r="AO455" s="292"/>
      <c r="AP455" s="287"/>
      <c r="AQ455" s="293"/>
      <c r="AS455" s="286"/>
      <c r="AT455" s="287"/>
      <c r="AU455" s="288"/>
    </row>
    <row r="456" spans="1:47" x14ac:dyDescent="0.2">
      <c r="A456" s="294"/>
      <c r="B456" s="269" t="s">
        <v>266</v>
      </c>
      <c r="C456" s="140">
        <v>10801939.441</v>
      </c>
      <c r="D456" s="141" t="s">
        <v>232</v>
      </c>
      <c r="E456" s="141">
        <v>91836</v>
      </c>
      <c r="F456" s="141">
        <v>205044.83</v>
      </c>
      <c r="G456" s="141" t="s">
        <v>233</v>
      </c>
      <c r="H456" s="141" t="s">
        <v>233</v>
      </c>
      <c r="I456" s="141" t="s">
        <v>232</v>
      </c>
      <c r="J456" s="141">
        <v>11098820.271</v>
      </c>
      <c r="K456" s="142" t="s">
        <v>232</v>
      </c>
      <c r="M456" s="268"/>
      <c r="N456" s="269" t="s">
        <v>240</v>
      </c>
      <c r="O456" s="272">
        <v>2246920.4169999999</v>
      </c>
      <c r="Q456" s="268"/>
      <c r="R456" s="269" t="s">
        <v>240</v>
      </c>
      <c r="S456" s="273">
        <v>5</v>
      </c>
      <c r="T456" s="146">
        <v>6</v>
      </c>
      <c r="U456" s="259"/>
      <c r="V456" s="268"/>
      <c r="W456" s="269" t="s">
        <v>240</v>
      </c>
      <c r="X456" s="273" t="s">
        <v>232</v>
      </c>
      <c r="Y456" s="150">
        <v>97</v>
      </c>
      <c r="Z456" s="146" t="s">
        <v>232</v>
      </c>
      <c r="AA456" s="282"/>
      <c r="AB456" s="268"/>
      <c r="AC456" s="269" t="s">
        <v>240</v>
      </c>
      <c r="AD456" s="147" t="s">
        <v>233</v>
      </c>
      <c r="AE456" s="148" t="s">
        <v>232</v>
      </c>
      <c r="AF456" s="148" t="s">
        <v>233</v>
      </c>
      <c r="AG456" s="148" t="s">
        <v>232</v>
      </c>
      <c r="AH456" s="148" t="s">
        <v>233</v>
      </c>
      <c r="AI456" s="148" t="s">
        <v>232</v>
      </c>
      <c r="AJ456" s="148" t="s">
        <v>232</v>
      </c>
      <c r="AK456" s="148" t="s">
        <v>232</v>
      </c>
      <c r="AL456" s="148" t="s">
        <v>232</v>
      </c>
      <c r="AM456" s="149" t="s">
        <v>232</v>
      </c>
      <c r="AO456" s="292"/>
      <c r="AP456" s="287"/>
      <c r="AQ456" s="293"/>
      <c r="AS456" s="286"/>
      <c r="AT456" s="287"/>
      <c r="AU456" s="288"/>
    </row>
    <row r="457" spans="1:47" x14ac:dyDescent="0.2">
      <c r="A457" s="294">
        <v>1936</v>
      </c>
      <c r="B457" s="260" t="s">
        <v>240</v>
      </c>
      <c r="C457" s="137">
        <v>11040577.108999999</v>
      </c>
      <c r="D457" s="152" t="s">
        <v>232</v>
      </c>
      <c r="E457" s="152" t="s">
        <v>232</v>
      </c>
      <c r="F457" s="152">
        <v>352282.72100000002</v>
      </c>
      <c r="G457" s="152" t="s">
        <v>233</v>
      </c>
      <c r="H457" s="152" t="s">
        <v>233</v>
      </c>
      <c r="I457" s="152" t="s">
        <v>232</v>
      </c>
      <c r="J457" s="152">
        <v>11392859.83</v>
      </c>
      <c r="K457" s="153" t="s">
        <v>232</v>
      </c>
      <c r="M457" s="268"/>
      <c r="N457" s="260" t="s">
        <v>244</v>
      </c>
      <c r="O457" s="276">
        <v>2275191.4679999999</v>
      </c>
      <c r="Q457" s="268"/>
      <c r="R457" s="260" t="s">
        <v>244</v>
      </c>
      <c r="S457" s="261">
        <v>5</v>
      </c>
      <c r="T457" s="263">
        <v>6</v>
      </c>
      <c r="U457" s="259"/>
      <c r="V457" s="268"/>
      <c r="W457" s="260" t="s">
        <v>244</v>
      </c>
      <c r="X457" s="277" t="s">
        <v>232</v>
      </c>
      <c r="Y457" s="136" t="s">
        <v>232</v>
      </c>
      <c r="Z457" s="131" t="s">
        <v>232</v>
      </c>
      <c r="AA457" s="282"/>
      <c r="AB457" s="268"/>
      <c r="AC457" s="260" t="s">
        <v>244</v>
      </c>
      <c r="AD457" s="154" t="s">
        <v>233</v>
      </c>
      <c r="AE457" s="155" t="s">
        <v>232</v>
      </c>
      <c r="AF457" s="155" t="s">
        <v>233</v>
      </c>
      <c r="AG457" s="155" t="s">
        <v>232</v>
      </c>
      <c r="AH457" s="155" t="s">
        <v>233</v>
      </c>
      <c r="AI457" s="155" t="s">
        <v>232</v>
      </c>
      <c r="AJ457" s="155" t="s">
        <v>232</v>
      </c>
      <c r="AK457" s="155" t="s">
        <v>232</v>
      </c>
      <c r="AL457" s="155" t="s">
        <v>232</v>
      </c>
      <c r="AM457" s="156" t="s">
        <v>232</v>
      </c>
      <c r="AO457" s="292"/>
      <c r="AP457" s="287"/>
      <c r="AQ457" s="293"/>
      <c r="AS457" s="286"/>
      <c r="AT457" s="287"/>
      <c r="AU457" s="288"/>
    </row>
    <row r="458" spans="1:47" x14ac:dyDescent="0.2">
      <c r="A458" s="294"/>
      <c r="B458" s="269" t="s">
        <v>266</v>
      </c>
      <c r="C458" s="140">
        <v>15568160.294</v>
      </c>
      <c r="D458" s="141" t="s">
        <v>232</v>
      </c>
      <c r="E458" s="141" t="s">
        <v>232</v>
      </c>
      <c r="F458" s="141">
        <v>1802044.6429999999</v>
      </c>
      <c r="G458" s="141" t="s">
        <v>233</v>
      </c>
      <c r="H458" s="141" t="s">
        <v>233</v>
      </c>
      <c r="I458" s="141" t="s">
        <v>232</v>
      </c>
      <c r="J458" s="141">
        <v>17370204.936999999</v>
      </c>
      <c r="K458" s="142" t="s">
        <v>232</v>
      </c>
      <c r="M458" s="268"/>
      <c r="N458" s="269" t="s">
        <v>262</v>
      </c>
      <c r="O458" s="272">
        <v>2305072.7480000001</v>
      </c>
      <c r="Q458" s="268"/>
      <c r="R458" s="269" t="s">
        <v>262</v>
      </c>
      <c r="S458" s="273">
        <v>5</v>
      </c>
      <c r="T458" s="146">
        <v>6</v>
      </c>
      <c r="U458" s="259"/>
      <c r="V458" s="268"/>
      <c r="W458" s="269" t="s">
        <v>262</v>
      </c>
      <c r="X458" s="273" t="s">
        <v>232</v>
      </c>
      <c r="Y458" s="150" t="s">
        <v>232</v>
      </c>
      <c r="Z458" s="146" t="s">
        <v>232</v>
      </c>
      <c r="AA458" s="282"/>
      <c r="AB458" s="268"/>
      <c r="AC458" s="269" t="s">
        <v>262</v>
      </c>
      <c r="AD458" s="147" t="s">
        <v>233</v>
      </c>
      <c r="AE458" s="148" t="s">
        <v>232</v>
      </c>
      <c r="AF458" s="148" t="s">
        <v>233</v>
      </c>
      <c r="AG458" s="148" t="s">
        <v>232</v>
      </c>
      <c r="AH458" s="148" t="s">
        <v>233</v>
      </c>
      <c r="AI458" s="148" t="s">
        <v>232</v>
      </c>
      <c r="AJ458" s="148" t="s">
        <v>232</v>
      </c>
      <c r="AK458" s="148" t="s">
        <v>232</v>
      </c>
      <c r="AL458" s="148" t="s">
        <v>232</v>
      </c>
      <c r="AM458" s="149" t="s">
        <v>232</v>
      </c>
      <c r="AO458" s="292"/>
      <c r="AP458" s="287"/>
      <c r="AQ458" s="293"/>
      <c r="AS458" s="286"/>
      <c r="AT458" s="287"/>
      <c r="AU458" s="288"/>
    </row>
    <row r="459" spans="1:47" x14ac:dyDescent="0.2">
      <c r="A459" s="294">
        <v>1937</v>
      </c>
      <c r="B459" s="260" t="s">
        <v>240</v>
      </c>
      <c r="C459" s="137">
        <v>15863291.305</v>
      </c>
      <c r="D459" s="152" t="s">
        <v>232</v>
      </c>
      <c r="E459" s="152" t="s">
        <v>232</v>
      </c>
      <c r="F459" s="152">
        <v>1352208.1516649302</v>
      </c>
      <c r="G459" s="152" t="s">
        <v>233</v>
      </c>
      <c r="H459" s="152" t="s">
        <v>233</v>
      </c>
      <c r="I459" s="152">
        <v>1247091</v>
      </c>
      <c r="J459" s="152">
        <v>18462590.456664931</v>
      </c>
      <c r="K459" s="153" t="s">
        <v>232</v>
      </c>
      <c r="M459" s="268"/>
      <c r="N459" s="260" t="s">
        <v>263</v>
      </c>
      <c r="O459" s="276">
        <v>2346784.4810000001</v>
      </c>
      <c r="Q459" s="268"/>
      <c r="R459" s="260" t="s">
        <v>263</v>
      </c>
      <c r="S459" s="261">
        <v>5</v>
      </c>
      <c r="T459" s="263">
        <v>6</v>
      </c>
      <c r="U459" s="259"/>
      <c r="V459" s="268"/>
      <c r="W459" s="260" t="s">
        <v>263</v>
      </c>
      <c r="X459" s="277" t="s">
        <v>232</v>
      </c>
      <c r="Y459" s="136" t="s">
        <v>232</v>
      </c>
      <c r="Z459" s="131" t="s">
        <v>232</v>
      </c>
      <c r="AA459" s="282"/>
      <c r="AB459" s="268"/>
      <c r="AC459" s="260" t="s">
        <v>263</v>
      </c>
      <c r="AD459" s="154" t="s">
        <v>233</v>
      </c>
      <c r="AE459" s="155" t="s">
        <v>232</v>
      </c>
      <c r="AF459" s="155" t="s">
        <v>233</v>
      </c>
      <c r="AG459" s="155" t="s">
        <v>232</v>
      </c>
      <c r="AH459" s="155" t="s">
        <v>233</v>
      </c>
      <c r="AI459" s="155" t="s">
        <v>232</v>
      </c>
      <c r="AJ459" s="155" t="s">
        <v>232</v>
      </c>
      <c r="AK459" s="155" t="s">
        <v>232</v>
      </c>
      <c r="AL459" s="155" t="s">
        <v>232</v>
      </c>
      <c r="AM459" s="156" t="s">
        <v>232</v>
      </c>
      <c r="AO459" s="292"/>
      <c r="AP459" s="287"/>
      <c r="AQ459" s="293"/>
      <c r="AS459" s="286"/>
      <c r="AT459" s="287"/>
      <c r="AU459" s="288"/>
    </row>
    <row r="460" spans="1:47" x14ac:dyDescent="0.2">
      <c r="A460" s="294"/>
      <c r="B460" s="269" t="s">
        <v>266</v>
      </c>
      <c r="C460" s="140">
        <v>16457784.282</v>
      </c>
      <c r="D460" s="141" t="s">
        <v>232</v>
      </c>
      <c r="E460" s="141" t="s">
        <v>232</v>
      </c>
      <c r="F460" s="141">
        <v>775360.58900000004</v>
      </c>
      <c r="G460" s="141" t="s">
        <v>233</v>
      </c>
      <c r="H460" s="141" t="s">
        <v>233</v>
      </c>
      <c r="I460" s="141">
        <v>2425322.139</v>
      </c>
      <c r="J460" s="141">
        <v>19658467.009999998</v>
      </c>
      <c r="K460" s="142" t="s">
        <v>232</v>
      </c>
      <c r="M460" s="268"/>
      <c r="N460" s="269" t="s">
        <v>264</v>
      </c>
      <c r="O460" s="272">
        <v>2408241.1370000001</v>
      </c>
      <c r="Q460" s="268"/>
      <c r="R460" s="269" t="s">
        <v>264</v>
      </c>
      <c r="S460" s="273">
        <v>5</v>
      </c>
      <c r="T460" s="146">
        <v>6</v>
      </c>
      <c r="U460" s="259"/>
      <c r="V460" s="268"/>
      <c r="W460" s="269" t="s">
        <v>264</v>
      </c>
      <c r="X460" s="273" t="s">
        <v>232</v>
      </c>
      <c r="Y460" s="150" t="s">
        <v>232</v>
      </c>
      <c r="Z460" s="146" t="s">
        <v>232</v>
      </c>
      <c r="AA460" s="282"/>
      <c r="AB460" s="268"/>
      <c r="AC460" s="269" t="s">
        <v>264</v>
      </c>
      <c r="AD460" s="147" t="s">
        <v>233</v>
      </c>
      <c r="AE460" s="148" t="s">
        <v>232</v>
      </c>
      <c r="AF460" s="148" t="s">
        <v>233</v>
      </c>
      <c r="AG460" s="148" t="s">
        <v>232</v>
      </c>
      <c r="AH460" s="148" t="s">
        <v>233</v>
      </c>
      <c r="AI460" s="148" t="s">
        <v>232</v>
      </c>
      <c r="AJ460" s="148" t="s">
        <v>232</v>
      </c>
      <c r="AK460" s="148" t="s">
        <v>232</v>
      </c>
      <c r="AL460" s="148" t="s">
        <v>232</v>
      </c>
      <c r="AM460" s="149" t="s">
        <v>232</v>
      </c>
      <c r="AO460" s="292"/>
      <c r="AP460" s="287"/>
      <c r="AQ460" s="293"/>
      <c r="AS460" s="286"/>
      <c r="AT460" s="287"/>
      <c r="AU460" s="288"/>
    </row>
    <row r="461" spans="1:47" x14ac:dyDescent="0.2">
      <c r="A461" s="294">
        <v>1938</v>
      </c>
      <c r="B461" s="260" t="s">
        <v>240</v>
      </c>
      <c r="C461" s="137">
        <v>16872159.921</v>
      </c>
      <c r="D461" s="152" t="s">
        <v>232</v>
      </c>
      <c r="E461" s="152" t="s">
        <v>232</v>
      </c>
      <c r="F461" s="152">
        <v>585021.99300000002</v>
      </c>
      <c r="G461" s="152" t="s">
        <v>233</v>
      </c>
      <c r="H461" s="152" t="s">
        <v>233</v>
      </c>
      <c r="I461" s="152">
        <v>2639609.0380000002</v>
      </c>
      <c r="J461" s="152">
        <v>20096790.952</v>
      </c>
      <c r="K461" s="153" t="s">
        <v>232</v>
      </c>
      <c r="M461" s="268"/>
      <c r="N461" s="260" t="s">
        <v>265</v>
      </c>
      <c r="O461" s="276">
        <v>2439542.378</v>
      </c>
      <c r="Q461" s="268"/>
      <c r="R461" s="260" t="s">
        <v>265</v>
      </c>
      <c r="S461" s="261">
        <v>5</v>
      </c>
      <c r="T461" s="263">
        <v>6</v>
      </c>
      <c r="U461" s="259"/>
      <c r="V461" s="268"/>
      <c r="W461" s="260" t="s">
        <v>265</v>
      </c>
      <c r="X461" s="277" t="s">
        <v>232</v>
      </c>
      <c r="Y461" s="136" t="s">
        <v>232</v>
      </c>
      <c r="Z461" s="131" t="s">
        <v>232</v>
      </c>
      <c r="AA461" s="282"/>
      <c r="AB461" s="268"/>
      <c r="AC461" s="260" t="s">
        <v>265</v>
      </c>
      <c r="AD461" s="154" t="s">
        <v>233</v>
      </c>
      <c r="AE461" s="155" t="s">
        <v>232</v>
      </c>
      <c r="AF461" s="155" t="s">
        <v>233</v>
      </c>
      <c r="AG461" s="155" t="s">
        <v>232</v>
      </c>
      <c r="AH461" s="155" t="s">
        <v>233</v>
      </c>
      <c r="AI461" s="155" t="s">
        <v>232</v>
      </c>
      <c r="AJ461" s="155" t="s">
        <v>232</v>
      </c>
      <c r="AK461" s="155" t="s">
        <v>232</v>
      </c>
      <c r="AL461" s="155" t="s">
        <v>232</v>
      </c>
      <c r="AM461" s="156" t="s">
        <v>232</v>
      </c>
      <c r="AO461" s="292"/>
      <c r="AP461" s="287"/>
      <c r="AQ461" s="293"/>
      <c r="AS461" s="286"/>
      <c r="AT461" s="287"/>
      <c r="AU461" s="288"/>
    </row>
    <row r="462" spans="1:47" x14ac:dyDescent="0.2">
      <c r="A462" s="294"/>
      <c r="B462" s="269" t="s">
        <v>266</v>
      </c>
      <c r="C462" s="140">
        <v>18190487.489999998</v>
      </c>
      <c r="D462" s="141" t="s">
        <v>232</v>
      </c>
      <c r="E462" s="141" t="s">
        <v>232</v>
      </c>
      <c r="F462" s="141">
        <v>306258.554</v>
      </c>
      <c r="G462" s="141" t="s">
        <v>233</v>
      </c>
      <c r="H462" s="141" t="s">
        <v>233</v>
      </c>
      <c r="I462" s="141">
        <v>2639609.0380000002</v>
      </c>
      <c r="J462" s="141">
        <v>21136355.081999999</v>
      </c>
      <c r="K462" s="142" t="s">
        <v>232</v>
      </c>
      <c r="M462" s="268"/>
      <c r="N462" s="269" t="s">
        <v>266</v>
      </c>
      <c r="O462" s="272">
        <v>2489145.3114999998</v>
      </c>
      <c r="Q462" s="268"/>
      <c r="R462" s="269" t="s">
        <v>266</v>
      </c>
      <c r="S462" s="273">
        <v>5</v>
      </c>
      <c r="T462" s="146">
        <v>6</v>
      </c>
      <c r="U462" s="259"/>
      <c r="V462" s="268"/>
      <c r="W462" s="269" t="s">
        <v>266</v>
      </c>
      <c r="X462" s="273" t="s">
        <v>232</v>
      </c>
      <c r="Y462" s="150" t="s">
        <v>232</v>
      </c>
      <c r="Z462" s="146" t="s">
        <v>232</v>
      </c>
      <c r="AA462" s="282"/>
      <c r="AB462" s="268"/>
      <c r="AC462" s="269" t="s">
        <v>266</v>
      </c>
      <c r="AD462" s="147" t="s">
        <v>233</v>
      </c>
      <c r="AE462" s="148" t="s">
        <v>232</v>
      </c>
      <c r="AF462" s="148" t="s">
        <v>233</v>
      </c>
      <c r="AG462" s="148" t="s">
        <v>232</v>
      </c>
      <c r="AH462" s="148" t="s">
        <v>233</v>
      </c>
      <c r="AI462" s="148" t="s">
        <v>232</v>
      </c>
      <c r="AJ462" s="148" t="s">
        <v>232</v>
      </c>
      <c r="AK462" s="148" t="s">
        <v>232</v>
      </c>
      <c r="AL462" s="148" t="s">
        <v>232</v>
      </c>
      <c r="AM462" s="149" t="s">
        <v>232</v>
      </c>
      <c r="AO462" s="292"/>
      <c r="AP462" s="287"/>
      <c r="AQ462" s="293"/>
      <c r="AS462" s="286"/>
      <c r="AT462" s="287"/>
      <c r="AU462" s="288"/>
    </row>
    <row r="463" spans="1:47" x14ac:dyDescent="0.2">
      <c r="A463" s="294">
        <v>1939</v>
      </c>
      <c r="B463" s="260" t="s">
        <v>240</v>
      </c>
      <c r="C463" s="137">
        <v>18755687.41</v>
      </c>
      <c r="D463" s="152" t="s">
        <v>232</v>
      </c>
      <c r="E463" s="152" t="s">
        <v>232</v>
      </c>
      <c r="F463" s="152">
        <v>211993.587</v>
      </c>
      <c r="G463" s="152" t="s">
        <v>233</v>
      </c>
      <c r="H463" s="152" t="s">
        <v>233</v>
      </c>
      <c r="I463" s="152">
        <v>2639609.0380000002</v>
      </c>
      <c r="J463" s="152">
        <v>21607290.035</v>
      </c>
      <c r="K463" s="153" t="s">
        <v>232</v>
      </c>
      <c r="M463" s="268">
        <v>1919</v>
      </c>
      <c r="N463" s="260" t="s">
        <v>258</v>
      </c>
      <c r="O463" s="276">
        <v>2494790.8390000002</v>
      </c>
      <c r="Q463" s="268">
        <v>1918</v>
      </c>
      <c r="R463" s="260" t="s">
        <v>258</v>
      </c>
      <c r="S463" s="261">
        <v>5</v>
      </c>
      <c r="T463" s="263">
        <v>6</v>
      </c>
      <c r="U463" s="259"/>
      <c r="V463" s="268">
        <v>1921</v>
      </c>
      <c r="W463" s="260" t="s">
        <v>258</v>
      </c>
      <c r="X463" s="277" t="s">
        <v>232</v>
      </c>
      <c r="Y463" s="136" t="s">
        <v>232</v>
      </c>
      <c r="Z463" s="131" t="s">
        <v>232</v>
      </c>
      <c r="AA463" s="282"/>
      <c r="AB463" s="268">
        <v>1918</v>
      </c>
      <c r="AC463" s="260" t="s">
        <v>258</v>
      </c>
      <c r="AD463" s="154" t="s">
        <v>233</v>
      </c>
      <c r="AE463" s="155" t="s">
        <v>232</v>
      </c>
      <c r="AF463" s="155" t="s">
        <v>233</v>
      </c>
      <c r="AG463" s="155" t="s">
        <v>232</v>
      </c>
      <c r="AH463" s="155" t="s">
        <v>233</v>
      </c>
      <c r="AI463" s="155" t="s">
        <v>232</v>
      </c>
      <c r="AJ463" s="155" t="s">
        <v>232</v>
      </c>
      <c r="AK463" s="155" t="s">
        <v>232</v>
      </c>
      <c r="AL463" s="155" t="s">
        <v>232</v>
      </c>
      <c r="AM463" s="156" t="s">
        <v>232</v>
      </c>
      <c r="AO463" s="292"/>
      <c r="AP463" s="287"/>
      <c r="AQ463" s="293"/>
      <c r="AS463" s="286"/>
      <c r="AT463" s="287"/>
      <c r="AU463" s="288"/>
    </row>
    <row r="464" spans="1:47" x14ac:dyDescent="0.2">
      <c r="A464" s="294"/>
      <c r="B464" s="269" t="s">
        <v>266</v>
      </c>
      <c r="C464" s="140">
        <v>20767950.284000002</v>
      </c>
      <c r="D464" s="141" t="s">
        <v>232</v>
      </c>
      <c r="E464" s="141" t="s">
        <v>232</v>
      </c>
      <c r="F464" s="141">
        <v>163571.364</v>
      </c>
      <c r="G464" s="141" t="s">
        <v>233</v>
      </c>
      <c r="H464" s="141" t="s">
        <v>233</v>
      </c>
      <c r="I464" s="141">
        <v>1017155.411</v>
      </c>
      <c r="J464" s="141">
        <v>21948677.059</v>
      </c>
      <c r="K464" s="142" t="s">
        <v>232</v>
      </c>
      <c r="M464" s="268"/>
      <c r="N464" s="269" t="s">
        <v>260</v>
      </c>
      <c r="O464" s="272">
        <v>2531503.9619999998</v>
      </c>
      <c r="Q464" s="268"/>
      <c r="R464" s="269" t="s">
        <v>260</v>
      </c>
      <c r="S464" s="273">
        <v>5</v>
      </c>
      <c r="T464" s="146">
        <v>6</v>
      </c>
      <c r="U464" s="259"/>
      <c r="V464" s="268"/>
      <c r="W464" s="269" t="s">
        <v>260</v>
      </c>
      <c r="X464" s="273" t="s">
        <v>232</v>
      </c>
      <c r="Y464" s="150" t="s">
        <v>232</v>
      </c>
      <c r="Z464" s="146" t="s">
        <v>232</v>
      </c>
      <c r="AA464" s="282"/>
      <c r="AB464" s="268"/>
      <c r="AC464" s="269" t="s">
        <v>260</v>
      </c>
      <c r="AD464" s="147" t="s">
        <v>233</v>
      </c>
      <c r="AE464" s="148" t="s">
        <v>232</v>
      </c>
      <c r="AF464" s="148" t="s">
        <v>233</v>
      </c>
      <c r="AG464" s="148" t="s">
        <v>232</v>
      </c>
      <c r="AH464" s="148" t="s">
        <v>233</v>
      </c>
      <c r="AI464" s="148" t="s">
        <v>232</v>
      </c>
      <c r="AJ464" s="148" t="s">
        <v>232</v>
      </c>
      <c r="AK464" s="148" t="s">
        <v>232</v>
      </c>
      <c r="AL464" s="148" t="s">
        <v>232</v>
      </c>
      <c r="AM464" s="149" t="s">
        <v>232</v>
      </c>
      <c r="AO464" s="292"/>
      <c r="AP464" s="287"/>
      <c r="AQ464" s="293"/>
      <c r="AS464" s="286"/>
      <c r="AT464" s="287"/>
      <c r="AU464" s="288"/>
    </row>
    <row r="465" spans="1:47" x14ac:dyDescent="0.2">
      <c r="A465" s="294">
        <v>1940</v>
      </c>
      <c r="B465" s="260" t="s">
        <v>240</v>
      </c>
      <c r="C465" s="137">
        <v>31606753.815000001</v>
      </c>
      <c r="D465" s="152" t="s">
        <v>232</v>
      </c>
      <c r="E465" s="152" t="s">
        <v>232</v>
      </c>
      <c r="F465" s="152">
        <v>1735669.6769999999</v>
      </c>
      <c r="G465" s="152" t="s">
        <v>233</v>
      </c>
      <c r="H465" s="152" t="s">
        <v>233</v>
      </c>
      <c r="I465" s="152">
        <v>1130840.398</v>
      </c>
      <c r="J465" s="152">
        <v>34473263.890000001</v>
      </c>
      <c r="K465" s="153" t="s">
        <v>232</v>
      </c>
      <c r="M465" s="268"/>
      <c r="N465" s="260" t="s">
        <v>241</v>
      </c>
      <c r="O465" s="276">
        <v>2638443.27</v>
      </c>
      <c r="Q465" s="268"/>
      <c r="R465" s="260" t="s">
        <v>241</v>
      </c>
      <c r="S465" s="261">
        <v>5</v>
      </c>
      <c r="T465" s="263">
        <v>6</v>
      </c>
      <c r="U465" s="259"/>
      <c r="V465" s="268"/>
      <c r="W465" s="260" t="s">
        <v>241</v>
      </c>
      <c r="X465" s="277" t="s">
        <v>232</v>
      </c>
      <c r="Y465" s="136" t="s">
        <v>232</v>
      </c>
      <c r="Z465" s="131" t="s">
        <v>232</v>
      </c>
      <c r="AA465" s="282"/>
      <c r="AB465" s="268"/>
      <c r="AC465" s="260" t="s">
        <v>241</v>
      </c>
      <c r="AD465" s="154" t="s">
        <v>233</v>
      </c>
      <c r="AE465" s="155" t="s">
        <v>232</v>
      </c>
      <c r="AF465" s="155" t="s">
        <v>233</v>
      </c>
      <c r="AG465" s="155" t="s">
        <v>232</v>
      </c>
      <c r="AH465" s="155" t="s">
        <v>233</v>
      </c>
      <c r="AI465" s="155" t="s">
        <v>232</v>
      </c>
      <c r="AJ465" s="155" t="s">
        <v>232</v>
      </c>
      <c r="AK465" s="155" t="s">
        <v>232</v>
      </c>
      <c r="AL465" s="155" t="s">
        <v>232</v>
      </c>
      <c r="AM465" s="156" t="s">
        <v>232</v>
      </c>
      <c r="AO465" s="292"/>
      <c r="AP465" s="287"/>
      <c r="AQ465" s="293"/>
      <c r="AS465" s="286"/>
      <c r="AT465" s="287"/>
      <c r="AU465" s="288"/>
    </row>
    <row r="466" spans="1:47" x14ac:dyDescent="0.2">
      <c r="A466" s="294"/>
      <c r="B466" s="269" t="s">
        <v>266</v>
      </c>
      <c r="C466" s="140">
        <v>32155991.526999999</v>
      </c>
      <c r="D466" s="141" t="s">
        <v>232</v>
      </c>
      <c r="E466" s="141" t="s">
        <v>232</v>
      </c>
      <c r="F466" s="141">
        <v>1058307.075</v>
      </c>
      <c r="G466" s="141" t="s">
        <v>233</v>
      </c>
      <c r="H466" s="141" t="s">
        <v>233</v>
      </c>
      <c r="I466" s="141">
        <v>4977458.8839999996</v>
      </c>
      <c r="J466" s="141">
        <v>38191757.486000001</v>
      </c>
      <c r="K466" s="142" t="s">
        <v>232</v>
      </c>
      <c r="M466" s="268"/>
      <c r="N466" s="269" t="s">
        <v>261</v>
      </c>
      <c r="O466" s="272">
        <v>2732833.9759999998</v>
      </c>
      <c r="Q466" s="268"/>
      <c r="R466" s="269" t="s">
        <v>261</v>
      </c>
      <c r="S466" s="273">
        <v>5</v>
      </c>
      <c r="T466" s="146">
        <v>6</v>
      </c>
      <c r="U466" s="259"/>
      <c r="V466" s="268"/>
      <c r="W466" s="269" t="s">
        <v>261</v>
      </c>
      <c r="X466" s="273" t="s">
        <v>232</v>
      </c>
      <c r="Y466" s="150" t="s">
        <v>232</v>
      </c>
      <c r="Z466" s="146" t="s">
        <v>232</v>
      </c>
      <c r="AA466" s="282"/>
      <c r="AB466" s="268"/>
      <c r="AC466" s="269" t="s">
        <v>261</v>
      </c>
      <c r="AD466" s="147" t="s">
        <v>233</v>
      </c>
      <c r="AE466" s="148" t="s">
        <v>232</v>
      </c>
      <c r="AF466" s="148" t="s">
        <v>233</v>
      </c>
      <c r="AG466" s="148" t="s">
        <v>232</v>
      </c>
      <c r="AH466" s="148" t="s">
        <v>233</v>
      </c>
      <c r="AI466" s="148" t="s">
        <v>232</v>
      </c>
      <c r="AJ466" s="148" t="s">
        <v>232</v>
      </c>
      <c r="AK466" s="148" t="s">
        <v>232</v>
      </c>
      <c r="AL466" s="148" t="s">
        <v>232</v>
      </c>
      <c r="AM466" s="149" t="s">
        <v>232</v>
      </c>
      <c r="AO466" s="292"/>
      <c r="AP466" s="287"/>
      <c r="AQ466" s="293"/>
      <c r="AS466" s="286"/>
      <c r="AT466" s="287"/>
      <c r="AU466" s="288"/>
    </row>
    <row r="467" spans="1:47" x14ac:dyDescent="0.2">
      <c r="A467" s="294">
        <v>1941</v>
      </c>
      <c r="B467" s="260" t="s">
        <v>240</v>
      </c>
      <c r="C467" s="137">
        <v>32973665.710999999</v>
      </c>
      <c r="D467" s="152" t="s">
        <v>232</v>
      </c>
      <c r="E467" s="152" t="s">
        <v>232</v>
      </c>
      <c r="F467" s="152">
        <v>225705.141</v>
      </c>
      <c r="G467" s="152" t="s">
        <v>233</v>
      </c>
      <c r="H467" s="152" t="s">
        <v>233</v>
      </c>
      <c r="I467" s="152" t="s">
        <v>233</v>
      </c>
      <c r="J467" s="152">
        <v>33199370.851999998</v>
      </c>
      <c r="K467" s="153" t="s">
        <v>232</v>
      </c>
      <c r="M467" s="268"/>
      <c r="N467" s="260" t="s">
        <v>245</v>
      </c>
      <c r="O467" s="276">
        <v>2883236.3760000002</v>
      </c>
      <c r="Q467" s="268"/>
      <c r="R467" s="260" t="s">
        <v>245</v>
      </c>
      <c r="S467" s="261">
        <v>5</v>
      </c>
      <c r="T467" s="263">
        <v>6</v>
      </c>
      <c r="U467" s="259"/>
      <c r="V467" s="268"/>
      <c r="W467" s="260" t="s">
        <v>245</v>
      </c>
      <c r="X467" s="277" t="s">
        <v>232</v>
      </c>
      <c r="Y467" s="136" t="s">
        <v>232</v>
      </c>
      <c r="Z467" s="131" t="s">
        <v>232</v>
      </c>
      <c r="AA467" s="282"/>
      <c r="AB467" s="268"/>
      <c r="AC467" s="260" t="s">
        <v>245</v>
      </c>
      <c r="AD467" s="154" t="s">
        <v>233</v>
      </c>
      <c r="AE467" s="155" t="s">
        <v>232</v>
      </c>
      <c r="AF467" s="155" t="s">
        <v>233</v>
      </c>
      <c r="AG467" s="155" t="s">
        <v>232</v>
      </c>
      <c r="AH467" s="155" t="s">
        <v>233</v>
      </c>
      <c r="AI467" s="155" t="s">
        <v>232</v>
      </c>
      <c r="AJ467" s="155" t="s">
        <v>232</v>
      </c>
      <c r="AK467" s="155" t="s">
        <v>232</v>
      </c>
      <c r="AL467" s="155" t="s">
        <v>232</v>
      </c>
      <c r="AM467" s="156" t="s">
        <v>232</v>
      </c>
      <c r="AO467" s="292"/>
      <c r="AP467" s="287"/>
      <c r="AQ467" s="293"/>
      <c r="AS467" s="286"/>
      <c r="AT467" s="287"/>
      <c r="AU467" s="288"/>
    </row>
    <row r="468" spans="1:47" x14ac:dyDescent="0.2">
      <c r="A468" s="294"/>
      <c r="B468" s="269" t="s">
        <v>266</v>
      </c>
      <c r="C468" s="140">
        <v>34291592.921999998</v>
      </c>
      <c r="D468" s="141" t="s">
        <v>232</v>
      </c>
      <c r="E468" s="141" t="s">
        <v>232</v>
      </c>
      <c r="F468" s="141">
        <v>380726.34899999999</v>
      </c>
      <c r="G468" s="141" t="s">
        <v>233</v>
      </c>
      <c r="H468" s="141" t="s">
        <v>233</v>
      </c>
      <c r="I468" s="141" t="s">
        <v>233</v>
      </c>
      <c r="J468" s="141">
        <v>34672319.270999998</v>
      </c>
      <c r="K468" s="142" t="s">
        <v>232</v>
      </c>
      <c r="M468" s="268"/>
      <c r="N468" s="269" t="s">
        <v>240</v>
      </c>
      <c r="O468" s="272">
        <v>3004544.3015000001</v>
      </c>
      <c r="Q468" s="268"/>
      <c r="R468" s="269" t="s">
        <v>240</v>
      </c>
      <c r="S468" s="273">
        <v>5</v>
      </c>
      <c r="T468" s="146">
        <v>6</v>
      </c>
      <c r="U468" s="259"/>
      <c r="V468" s="268"/>
      <c r="W468" s="269" t="s">
        <v>240</v>
      </c>
      <c r="X468" s="273" t="s">
        <v>232</v>
      </c>
      <c r="Y468" s="150" t="s">
        <v>232</v>
      </c>
      <c r="Z468" s="146" t="s">
        <v>232</v>
      </c>
      <c r="AA468" s="282"/>
      <c r="AB468" s="268"/>
      <c r="AC468" s="269" t="s">
        <v>240</v>
      </c>
      <c r="AD468" s="147" t="s">
        <v>233</v>
      </c>
      <c r="AE468" s="148" t="s">
        <v>232</v>
      </c>
      <c r="AF468" s="148" t="s">
        <v>233</v>
      </c>
      <c r="AG468" s="148" t="s">
        <v>232</v>
      </c>
      <c r="AH468" s="148" t="s">
        <v>233</v>
      </c>
      <c r="AI468" s="148" t="s">
        <v>232</v>
      </c>
      <c r="AJ468" s="148" t="s">
        <v>232</v>
      </c>
      <c r="AK468" s="148" t="s">
        <v>232</v>
      </c>
      <c r="AL468" s="148" t="s">
        <v>232</v>
      </c>
      <c r="AM468" s="149" t="s">
        <v>232</v>
      </c>
      <c r="AO468" s="292"/>
      <c r="AP468" s="287"/>
      <c r="AQ468" s="293"/>
      <c r="AS468" s="286"/>
      <c r="AT468" s="287"/>
      <c r="AU468" s="288"/>
    </row>
    <row r="469" spans="1:47" x14ac:dyDescent="0.2">
      <c r="A469" s="294">
        <v>1942</v>
      </c>
      <c r="B469" s="260" t="s">
        <v>240</v>
      </c>
      <c r="C469" s="137">
        <v>37825393.957999997</v>
      </c>
      <c r="D469" s="152" t="s">
        <v>232</v>
      </c>
      <c r="E469" s="152">
        <v>1835000</v>
      </c>
      <c r="F469" s="152">
        <v>717238.60100000002</v>
      </c>
      <c r="G469" s="152" t="s">
        <v>233</v>
      </c>
      <c r="H469" s="152" t="s">
        <v>233</v>
      </c>
      <c r="I469" s="152" t="s">
        <v>233</v>
      </c>
      <c r="J469" s="152">
        <v>40377632.559</v>
      </c>
      <c r="K469" s="153">
        <v>1835000</v>
      </c>
      <c r="M469" s="268"/>
      <c r="N469" s="260" t="s">
        <v>244</v>
      </c>
      <c r="O469" s="276">
        <v>3272649.1</v>
      </c>
      <c r="Q469" s="268"/>
      <c r="R469" s="260" t="s">
        <v>244</v>
      </c>
      <c r="S469" s="261">
        <v>5</v>
      </c>
      <c r="T469" s="263">
        <v>6</v>
      </c>
      <c r="U469" s="259"/>
      <c r="V469" s="268"/>
      <c r="W469" s="260" t="s">
        <v>244</v>
      </c>
      <c r="X469" s="277" t="s">
        <v>232</v>
      </c>
      <c r="Y469" s="136" t="s">
        <v>232</v>
      </c>
      <c r="Z469" s="131" t="s">
        <v>232</v>
      </c>
      <c r="AA469" s="282"/>
      <c r="AB469" s="268"/>
      <c r="AC469" s="260" t="s">
        <v>244</v>
      </c>
      <c r="AD469" s="154" t="s">
        <v>233</v>
      </c>
      <c r="AE469" s="155" t="s">
        <v>232</v>
      </c>
      <c r="AF469" s="155" t="s">
        <v>233</v>
      </c>
      <c r="AG469" s="155" t="s">
        <v>232</v>
      </c>
      <c r="AH469" s="155" t="s">
        <v>233</v>
      </c>
      <c r="AI469" s="155" t="s">
        <v>232</v>
      </c>
      <c r="AJ469" s="155" t="s">
        <v>232</v>
      </c>
      <c r="AK469" s="155" t="s">
        <v>232</v>
      </c>
      <c r="AL469" s="155" t="s">
        <v>232</v>
      </c>
      <c r="AM469" s="156" t="s">
        <v>232</v>
      </c>
      <c r="AO469" s="292"/>
      <c r="AP469" s="287"/>
      <c r="AQ469" s="293"/>
      <c r="AS469" s="286"/>
      <c r="AT469" s="287"/>
      <c r="AU469" s="288"/>
    </row>
    <row r="470" spans="1:47" x14ac:dyDescent="0.2">
      <c r="A470" s="294"/>
      <c r="B470" s="269" t="s">
        <v>266</v>
      </c>
      <c r="C470" s="140">
        <v>38091008.879000001</v>
      </c>
      <c r="D470" s="141" t="s">
        <v>232</v>
      </c>
      <c r="E470" s="141">
        <v>7415000</v>
      </c>
      <c r="F470" s="141">
        <v>2730782.2333599995</v>
      </c>
      <c r="G470" s="141" t="s">
        <v>233</v>
      </c>
      <c r="H470" s="141" t="s">
        <v>233</v>
      </c>
      <c r="I470" s="141">
        <v>1042620.8050000001</v>
      </c>
      <c r="J470" s="141">
        <v>49279411.91736</v>
      </c>
      <c r="K470" s="142">
        <v>7415000</v>
      </c>
      <c r="M470" s="268"/>
      <c r="N470" s="269" t="s">
        <v>262</v>
      </c>
      <c r="O470" s="272">
        <v>3336633.0260000001</v>
      </c>
      <c r="Q470" s="268"/>
      <c r="R470" s="269" t="s">
        <v>262</v>
      </c>
      <c r="S470" s="273">
        <v>5</v>
      </c>
      <c r="T470" s="146">
        <v>6</v>
      </c>
      <c r="U470" s="259"/>
      <c r="V470" s="268"/>
      <c r="W470" s="269" t="s">
        <v>262</v>
      </c>
      <c r="X470" s="273" t="s">
        <v>232</v>
      </c>
      <c r="Y470" s="150" t="s">
        <v>232</v>
      </c>
      <c r="Z470" s="146" t="s">
        <v>232</v>
      </c>
      <c r="AA470" s="282"/>
      <c r="AB470" s="268"/>
      <c r="AC470" s="269" t="s">
        <v>262</v>
      </c>
      <c r="AD470" s="147" t="s">
        <v>233</v>
      </c>
      <c r="AE470" s="148" t="s">
        <v>232</v>
      </c>
      <c r="AF470" s="148" t="s">
        <v>233</v>
      </c>
      <c r="AG470" s="148" t="s">
        <v>232</v>
      </c>
      <c r="AH470" s="148" t="s">
        <v>233</v>
      </c>
      <c r="AI470" s="148" t="s">
        <v>232</v>
      </c>
      <c r="AJ470" s="148" t="s">
        <v>232</v>
      </c>
      <c r="AK470" s="148" t="s">
        <v>232</v>
      </c>
      <c r="AL470" s="148" t="s">
        <v>232</v>
      </c>
      <c r="AM470" s="149" t="s">
        <v>232</v>
      </c>
      <c r="AO470" s="292"/>
      <c r="AP470" s="287"/>
      <c r="AQ470" s="293"/>
      <c r="AS470" s="286"/>
      <c r="AT470" s="287"/>
      <c r="AU470" s="288"/>
    </row>
    <row r="471" spans="1:47" x14ac:dyDescent="0.2">
      <c r="A471" s="294">
        <v>1943</v>
      </c>
      <c r="B471" s="260" t="s">
        <v>240</v>
      </c>
      <c r="C471" s="137">
        <v>44724362.704000004</v>
      </c>
      <c r="D471" s="152" t="s">
        <v>232</v>
      </c>
      <c r="E471" s="152">
        <v>4670000</v>
      </c>
      <c r="F471" s="152">
        <v>346075.91538999998</v>
      </c>
      <c r="G471" s="152" t="s">
        <v>233</v>
      </c>
      <c r="H471" s="152" t="s">
        <v>233</v>
      </c>
      <c r="I471" s="152">
        <v>3047842.6510000001</v>
      </c>
      <c r="J471" s="152">
        <v>52788281.270390004</v>
      </c>
      <c r="K471" s="153">
        <v>4670000</v>
      </c>
      <c r="M471" s="268"/>
      <c r="N471" s="260" t="s">
        <v>263</v>
      </c>
      <c r="O471" s="276">
        <v>3626618.1269999999</v>
      </c>
      <c r="Q471" s="268"/>
      <c r="R471" s="260" t="s">
        <v>263</v>
      </c>
      <c r="S471" s="261">
        <v>5</v>
      </c>
      <c r="T471" s="263">
        <v>6</v>
      </c>
      <c r="U471" s="259"/>
      <c r="V471" s="268"/>
      <c r="W471" s="260" t="s">
        <v>263</v>
      </c>
      <c r="X471" s="277" t="s">
        <v>232</v>
      </c>
      <c r="Y471" s="136" t="s">
        <v>232</v>
      </c>
      <c r="Z471" s="131" t="s">
        <v>232</v>
      </c>
      <c r="AA471" s="282"/>
      <c r="AB471" s="268"/>
      <c r="AC471" s="260" t="s">
        <v>263</v>
      </c>
      <c r="AD471" s="154" t="s">
        <v>233</v>
      </c>
      <c r="AE471" s="155" t="s">
        <v>232</v>
      </c>
      <c r="AF471" s="155" t="s">
        <v>233</v>
      </c>
      <c r="AG471" s="155" t="s">
        <v>232</v>
      </c>
      <c r="AH471" s="155" t="s">
        <v>233</v>
      </c>
      <c r="AI471" s="155" t="s">
        <v>232</v>
      </c>
      <c r="AJ471" s="155" t="s">
        <v>232</v>
      </c>
      <c r="AK471" s="155" t="s">
        <v>232</v>
      </c>
      <c r="AL471" s="155" t="s">
        <v>232</v>
      </c>
      <c r="AM471" s="156" t="s">
        <v>232</v>
      </c>
      <c r="AO471" s="292"/>
      <c r="AP471" s="287"/>
      <c r="AQ471" s="293"/>
      <c r="AS471" s="286"/>
      <c r="AT471" s="287"/>
      <c r="AU471" s="288"/>
    </row>
    <row r="472" spans="1:47" x14ac:dyDescent="0.2">
      <c r="A472" s="294"/>
      <c r="B472" s="269" t="s">
        <v>266</v>
      </c>
      <c r="C472" s="140">
        <v>48814004.497500002</v>
      </c>
      <c r="D472" s="141" t="s">
        <v>232</v>
      </c>
      <c r="E472" s="141">
        <v>10786000.1065</v>
      </c>
      <c r="F472" s="141">
        <v>165798.50058000002</v>
      </c>
      <c r="G472" s="141" t="s">
        <v>233</v>
      </c>
      <c r="H472" s="141" t="s">
        <v>233</v>
      </c>
      <c r="I472" s="141">
        <v>441504.85</v>
      </c>
      <c r="J472" s="141">
        <v>60207307.954580002</v>
      </c>
      <c r="K472" s="142">
        <v>10786000.1065</v>
      </c>
      <c r="M472" s="268"/>
      <c r="N472" s="269" t="s">
        <v>264</v>
      </c>
      <c r="O472" s="272">
        <v>3800943.0419999999</v>
      </c>
      <c r="Q472" s="268"/>
      <c r="R472" s="269" t="s">
        <v>264</v>
      </c>
      <c r="S472" s="273">
        <v>5</v>
      </c>
      <c r="T472" s="146">
        <v>6</v>
      </c>
      <c r="U472" s="259"/>
      <c r="V472" s="268"/>
      <c r="W472" s="269" t="s">
        <v>264</v>
      </c>
      <c r="X472" s="273" t="s">
        <v>232</v>
      </c>
      <c r="Y472" s="150" t="s">
        <v>232</v>
      </c>
      <c r="Z472" s="146" t="s">
        <v>232</v>
      </c>
      <c r="AA472" s="282"/>
      <c r="AB472" s="268"/>
      <c r="AC472" s="269" t="s">
        <v>264</v>
      </c>
      <c r="AD472" s="147" t="s">
        <v>233</v>
      </c>
      <c r="AE472" s="148" t="s">
        <v>232</v>
      </c>
      <c r="AF472" s="148" t="s">
        <v>233</v>
      </c>
      <c r="AG472" s="148" t="s">
        <v>232</v>
      </c>
      <c r="AH472" s="148" t="s">
        <v>233</v>
      </c>
      <c r="AI472" s="148" t="s">
        <v>232</v>
      </c>
      <c r="AJ472" s="148" t="s">
        <v>232</v>
      </c>
      <c r="AK472" s="148" t="s">
        <v>232</v>
      </c>
      <c r="AL472" s="148" t="s">
        <v>232</v>
      </c>
      <c r="AM472" s="149" t="s">
        <v>232</v>
      </c>
      <c r="AO472" s="292"/>
      <c r="AP472" s="287"/>
      <c r="AQ472" s="293"/>
      <c r="AS472" s="286"/>
      <c r="AT472" s="287"/>
      <c r="AU472" s="288"/>
    </row>
    <row r="473" spans="1:47" x14ac:dyDescent="0.2">
      <c r="A473" s="294">
        <v>1944</v>
      </c>
      <c r="B473" s="260" t="s">
        <v>240</v>
      </c>
      <c r="C473" s="137">
        <v>49008979.843999997</v>
      </c>
      <c r="D473" s="152" t="s">
        <v>232</v>
      </c>
      <c r="E473" s="152">
        <v>20558000</v>
      </c>
      <c r="F473" s="290" t="s">
        <v>233</v>
      </c>
      <c r="G473" s="152" t="s">
        <v>233</v>
      </c>
      <c r="H473" s="152" t="s">
        <v>233</v>
      </c>
      <c r="I473" s="152" t="s">
        <v>233</v>
      </c>
      <c r="J473" s="152" t="s">
        <v>233</v>
      </c>
      <c r="K473" s="153">
        <v>20558000</v>
      </c>
      <c r="M473" s="268"/>
      <c r="N473" s="260" t="s">
        <v>265</v>
      </c>
      <c r="O473" s="276" t="s">
        <v>267</v>
      </c>
      <c r="Q473" s="268"/>
      <c r="R473" s="260" t="s">
        <v>265</v>
      </c>
      <c r="S473" s="261">
        <v>5</v>
      </c>
      <c r="T473" s="263">
        <v>6</v>
      </c>
      <c r="U473" s="259"/>
      <c r="V473" s="268"/>
      <c r="W473" s="260" t="s">
        <v>265</v>
      </c>
      <c r="X473" s="277" t="s">
        <v>232</v>
      </c>
      <c r="Y473" s="136" t="s">
        <v>232</v>
      </c>
      <c r="Z473" s="131" t="s">
        <v>232</v>
      </c>
      <c r="AA473" s="282"/>
      <c r="AB473" s="268"/>
      <c r="AC473" s="260" t="s">
        <v>265</v>
      </c>
      <c r="AD473" s="154" t="s">
        <v>233</v>
      </c>
      <c r="AE473" s="155" t="s">
        <v>232</v>
      </c>
      <c r="AF473" s="155" t="s">
        <v>233</v>
      </c>
      <c r="AG473" s="155" t="s">
        <v>232</v>
      </c>
      <c r="AH473" s="155" t="s">
        <v>233</v>
      </c>
      <c r="AI473" s="155" t="s">
        <v>232</v>
      </c>
      <c r="AJ473" s="155" t="s">
        <v>232</v>
      </c>
      <c r="AK473" s="155" t="s">
        <v>232</v>
      </c>
      <c r="AL473" s="155" t="s">
        <v>232</v>
      </c>
      <c r="AM473" s="156" t="s">
        <v>232</v>
      </c>
      <c r="AO473" s="292"/>
      <c r="AP473" s="287"/>
      <c r="AQ473" s="293"/>
      <c r="AS473" s="286"/>
      <c r="AT473" s="287"/>
      <c r="AU473" s="288"/>
    </row>
    <row r="474" spans="1:47" x14ac:dyDescent="0.2">
      <c r="A474" s="294"/>
      <c r="B474" s="269" t="s">
        <v>266</v>
      </c>
      <c r="C474" s="140">
        <v>50168700.302000001</v>
      </c>
      <c r="D474" s="141" t="s">
        <v>232</v>
      </c>
      <c r="E474" s="141">
        <v>40500000</v>
      </c>
      <c r="F474" s="141">
        <v>507095.50058000005</v>
      </c>
      <c r="G474" s="141" t="s">
        <v>233</v>
      </c>
      <c r="H474" s="141" t="s">
        <v>233</v>
      </c>
      <c r="I474" s="141">
        <v>1055.3630000000001</v>
      </c>
      <c r="J474" s="141">
        <v>91176851.165580004</v>
      </c>
      <c r="K474" s="142">
        <v>40500000</v>
      </c>
      <c r="M474" s="268"/>
      <c r="N474" s="269" t="s">
        <v>266</v>
      </c>
      <c r="O474" s="272">
        <v>4215031.8724999996</v>
      </c>
      <c r="Q474" s="268"/>
      <c r="R474" s="269" t="s">
        <v>266</v>
      </c>
      <c r="S474" s="273">
        <v>5</v>
      </c>
      <c r="T474" s="146">
        <v>6</v>
      </c>
      <c r="U474" s="259"/>
      <c r="V474" s="268"/>
      <c r="W474" s="269" t="s">
        <v>266</v>
      </c>
      <c r="X474" s="273" t="s">
        <v>232</v>
      </c>
      <c r="Y474" s="150" t="s">
        <v>232</v>
      </c>
      <c r="Z474" s="146" t="s">
        <v>232</v>
      </c>
      <c r="AA474" s="282"/>
      <c r="AB474" s="268"/>
      <c r="AC474" s="269" t="s">
        <v>266</v>
      </c>
      <c r="AD474" s="147" t="s">
        <v>233</v>
      </c>
      <c r="AE474" s="148" t="s">
        <v>232</v>
      </c>
      <c r="AF474" s="148" t="s">
        <v>233</v>
      </c>
      <c r="AG474" s="148" t="s">
        <v>232</v>
      </c>
      <c r="AH474" s="148" t="s">
        <v>233</v>
      </c>
      <c r="AI474" s="148" t="s">
        <v>232</v>
      </c>
      <c r="AJ474" s="148" t="s">
        <v>232</v>
      </c>
      <c r="AK474" s="148" t="s">
        <v>232</v>
      </c>
      <c r="AL474" s="148" t="s">
        <v>232</v>
      </c>
      <c r="AM474" s="149" t="s">
        <v>232</v>
      </c>
      <c r="AO474" s="292"/>
      <c r="AP474" s="287"/>
      <c r="AQ474" s="293"/>
      <c r="AS474" s="286"/>
      <c r="AT474" s="287"/>
      <c r="AU474" s="288"/>
    </row>
    <row r="475" spans="1:47" x14ac:dyDescent="0.2">
      <c r="A475" s="294">
        <v>1945</v>
      </c>
      <c r="B475" s="260" t="s">
        <v>240</v>
      </c>
      <c r="C475" s="137">
        <v>50131004.099000007</v>
      </c>
      <c r="D475" s="152" t="s">
        <v>232</v>
      </c>
      <c r="E475" s="152">
        <v>40500000</v>
      </c>
      <c r="F475" s="152">
        <v>377785.09100000001</v>
      </c>
      <c r="G475" s="152" t="s">
        <v>233</v>
      </c>
      <c r="H475" s="152" t="s">
        <v>233</v>
      </c>
      <c r="I475" s="152" t="s">
        <v>233</v>
      </c>
      <c r="J475" s="152">
        <v>91008789.190000013</v>
      </c>
      <c r="K475" s="153">
        <v>40500000</v>
      </c>
      <c r="M475" s="268">
        <v>1920</v>
      </c>
      <c r="N475" s="260" t="s">
        <v>258</v>
      </c>
      <c r="O475" s="276">
        <v>4427732.8739999998</v>
      </c>
      <c r="Q475" s="268">
        <v>1919</v>
      </c>
      <c r="R475" s="260" t="s">
        <v>258</v>
      </c>
      <c r="S475" s="261">
        <v>5</v>
      </c>
      <c r="T475" s="263">
        <v>6</v>
      </c>
      <c r="U475" s="259"/>
      <c r="V475" s="268">
        <v>1922</v>
      </c>
      <c r="W475" s="260" t="s">
        <v>258</v>
      </c>
      <c r="X475" s="277" t="s">
        <v>232</v>
      </c>
      <c r="Y475" s="136" t="s">
        <v>232</v>
      </c>
      <c r="Z475" s="131" t="s">
        <v>232</v>
      </c>
      <c r="AA475" s="282"/>
      <c r="AB475" s="268">
        <v>1919</v>
      </c>
      <c r="AC475" s="260" t="s">
        <v>258</v>
      </c>
      <c r="AD475" s="154" t="s">
        <v>233</v>
      </c>
      <c r="AE475" s="155" t="s">
        <v>232</v>
      </c>
      <c r="AF475" s="155" t="s">
        <v>233</v>
      </c>
      <c r="AG475" s="155" t="s">
        <v>232</v>
      </c>
      <c r="AH475" s="155" t="s">
        <v>233</v>
      </c>
      <c r="AI475" s="155" t="s">
        <v>232</v>
      </c>
      <c r="AJ475" s="155" t="s">
        <v>232</v>
      </c>
      <c r="AK475" s="155" t="s">
        <v>232</v>
      </c>
      <c r="AL475" s="155" t="s">
        <v>232</v>
      </c>
      <c r="AM475" s="156" t="s">
        <v>232</v>
      </c>
      <c r="AO475" s="292"/>
      <c r="AP475" s="287"/>
      <c r="AQ475" s="293"/>
      <c r="AS475" s="286"/>
      <c r="AT475" s="287"/>
      <c r="AU475" s="288"/>
    </row>
    <row r="476" spans="1:47" x14ac:dyDescent="0.2">
      <c r="A476" s="294"/>
      <c r="B476" s="269" t="s">
        <v>266</v>
      </c>
      <c r="C476" s="140">
        <v>50403405.430000007</v>
      </c>
      <c r="D476" s="141" t="s">
        <v>232</v>
      </c>
      <c r="E476" s="141">
        <v>40500000</v>
      </c>
      <c r="F476" s="141">
        <v>138358.65100000001</v>
      </c>
      <c r="G476" s="141" t="s">
        <v>233</v>
      </c>
      <c r="H476" s="141" t="s">
        <v>233</v>
      </c>
      <c r="I476" s="141" t="s">
        <v>233</v>
      </c>
      <c r="J476" s="141">
        <v>91041764.081</v>
      </c>
      <c r="K476" s="142">
        <v>40500000</v>
      </c>
      <c r="M476" s="268"/>
      <c r="N476" s="269" t="s">
        <v>260</v>
      </c>
      <c r="O476" s="272">
        <v>4500062.7240000004</v>
      </c>
      <c r="Q476" s="268"/>
      <c r="R476" s="269" t="s">
        <v>260</v>
      </c>
      <c r="S476" s="273">
        <v>5</v>
      </c>
      <c r="T476" s="146">
        <v>6</v>
      </c>
      <c r="U476" s="259"/>
      <c r="V476" s="268"/>
      <c r="W476" s="269" t="s">
        <v>260</v>
      </c>
      <c r="X476" s="273" t="s">
        <v>232</v>
      </c>
      <c r="Y476" s="150" t="s">
        <v>232</v>
      </c>
      <c r="Z476" s="146" t="s">
        <v>232</v>
      </c>
      <c r="AA476" s="282"/>
      <c r="AB476" s="268"/>
      <c r="AC476" s="269" t="s">
        <v>260</v>
      </c>
      <c r="AD476" s="147" t="s">
        <v>233</v>
      </c>
      <c r="AE476" s="148" t="s">
        <v>232</v>
      </c>
      <c r="AF476" s="148" t="s">
        <v>233</v>
      </c>
      <c r="AG476" s="148" t="s">
        <v>232</v>
      </c>
      <c r="AH476" s="148" t="s">
        <v>233</v>
      </c>
      <c r="AI476" s="148" t="s">
        <v>232</v>
      </c>
      <c r="AJ476" s="148" t="s">
        <v>232</v>
      </c>
      <c r="AK476" s="148" t="s">
        <v>232</v>
      </c>
      <c r="AL476" s="148" t="s">
        <v>232</v>
      </c>
      <c r="AM476" s="149" t="s">
        <v>232</v>
      </c>
      <c r="AO476" s="292"/>
      <c r="AP476" s="287"/>
      <c r="AQ476" s="293"/>
      <c r="AS476" s="286"/>
      <c r="AT476" s="287"/>
      <c r="AU476" s="288"/>
    </row>
    <row r="477" spans="1:47" x14ac:dyDescent="0.2">
      <c r="A477" s="294">
        <v>1946</v>
      </c>
      <c r="B477" s="260" t="s">
        <v>240</v>
      </c>
      <c r="C477" s="137">
        <v>50576339.821999997</v>
      </c>
      <c r="D477" s="152" t="s">
        <v>232</v>
      </c>
      <c r="E477" s="152">
        <v>40500000</v>
      </c>
      <c r="F477" s="152">
        <v>133725.28169848496</v>
      </c>
      <c r="G477" s="152" t="s">
        <v>233</v>
      </c>
      <c r="H477" s="152" t="s">
        <v>233</v>
      </c>
      <c r="I477" s="152" t="s">
        <v>233</v>
      </c>
      <c r="J477" s="152">
        <v>91210065.103698477</v>
      </c>
      <c r="K477" s="153">
        <v>40500000</v>
      </c>
      <c r="M477" s="268"/>
      <c r="N477" s="260" t="s">
        <v>241</v>
      </c>
      <c r="O477" s="276">
        <v>4490990.4639999997</v>
      </c>
      <c r="Q477" s="268"/>
      <c r="R477" s="260" t="s">
        <v>241</v>
      </c>
      <c r="S477" s="261">
        <v>5</v>
      </c>
      <c r="T477" s="263">
        <v>6</v>
      </c>
      <c r="U477" s="259"/>
      <c r="V477" s="268"/>
      <c r="W477" s="260" t="s">
        <v>241</v>
      </c>
      <c r="X477" s="277" t="s">
        <v>232</v>
      </c>
      <c r="Y477" s="136" t="s">
        <v>232</v>
      </c>
      <c r="Z477" s="131" t="s">
        <v>232</v>
      </c>
      <c r="AA477" s="282"/>
      <c r="AB477" s="268"/>
      <c r="AC477" s="260" t="s">
        <v>241</v>
      </c>
      <c r="AD477" s="154" t="s">
        <v>233</v>
      </c>
      <c r="AE477" s="155" t="s">
        <v>232</v>
      </c>
      <c r="AF477" s="155" t="s">
        <v>233</v>
      </c>
      <c r="AG477" s="155" t="s">
        <v>232</v>
      </c>
      <c r="AH477" s="155" t="s">
        <v>233</v>
      </c>
      <c r="AI477" s="155" t="s">
        <v>232</v>
      </c>
      <c r="AJ477" s="155" t="s">
        <v>232</v>
      </c>
      <c r="AK477" s="155" t="s">
        <v>232</v>
      </c>
      <c r="AL477" s="155" t="s">
        <v>232</v>
      </c>
      <c r="AM477" s="156" t="s">
        <v>232</v>
      </c>
      <c r="AO477" s="292"/>
      <c r="AP477" s="287"/>
      <c r="AQ477" s="293"/>
      <c r="AS477" s="286"/>
      <c r="AT477" s="287"/>
      <c r="AU477" s="288"/>
    </row>
    <row r="478" spans="1:47" x14ac:dyDescent="0.2">
      <c r="A478" s="294"/>
      <c r="B478" s="269" t="s">
        <v>266</v>
      </c>
      <c r="C478" s="140">
        <v>50280869</v>
      </c>
      <c r="D478" s="141" t="s">
        <v>232</v>
      </c>
      <c r="E478" s="141">
        <v>40795471</v>
      </c>
      <c r="F478" s="141">
        <v>131516.00599999999</v>
      </c>
      <c r="G478" s="141" t="s">
        <v>233</v>
      </c>
      <c r="H478" s="141" t="s">
        <v>233</v>
      </c>
      <c r="I478" s="141" t="s">
        <v>233</v>
      </c>
      <c r="J478" s="141">
        <v>91207855.827999994</v>
      </c>
      <c r="K478" s="142">
        <v>40795470.905000001</v>
      </c>
      <c r="M478" s="268"/>
      <c r="N478" s="269" t="s">
        <v>261</v>
      </c>
      <c r="O478" s="272">
        <v>4540511.4950000001</v>
      </c>
      <c r="Q478" s="268"/>
      <c r="R478" s="269" t="s">
        <v>261</v>
      </c>
      <c r="S478" s="273">
        <v>5</v>
      </c>
      <c r="T478" s="146">
        <v>6</v>
      </c>
      <c r="U478" s="259"/>
      <c r="V478" s="268"/>
      <c r="W478" s="269" t="s">
        <v>261</v>
      </c>
      <c r="X478" s="273" t="s">
        <v>232</v>
      </c>
      <c r="Y478" s="150" t="s">
        <v>232</v>
      </c>
      <c r="Z478" s="146" t="s">
        <v>232</v>
      </c>
      <c r="AA478" s="282"/>
      <c r="AB478" s="268"/>
      <c r="AC478" s="269" t="s">
        <v>261</v>
      </c>
      <c r="AD478" s="147" t="s">
        <v>233</v>
      </c>
      <c r="AE478" s="148" t="s">
        <v>232</v>
      </c>
      <c r="AF478" s="148" t="s">
        <v>233</v>
      </c>
      <c r="AG478" s="148" t="s">
        <v>232</v>
      </c>
      <c r="AH478" s="148" t="s">
        <v>233</v>
      </c>
      <c r="AI478" s="148" t="s">
        <v>232</v>
      </c>
      <c r="AJ478" s="148" t="s">
        <v>232</v>
      </c>
      <c r="AK478" s="148" t="s">
        <v>232</v>
      </c>
      <c r="AL478" s="148" t="s">
        <v>232</v>
      </c>
      <c r="AM478" s="149" t="s">
        <v>232</v>
      </c>
      <c r="AO478" s="292"/>
      <c r="AP478" s="287"/>
      <c r="AQ478" s="293"/>
      <c r="AS478" s="286"/>
      <c r="AT478" s="287"/>
      <c r="AU478" s="288"/>
    </row>
    <row r="479" spans="1:47" x14ac:dyDescent="0.2">
      <c r="A479" s="294">
        <v>1947</v>
      </c>
      <c r="B479" s="260" t="s">
        <v>240</v>
      </c>
      <c r="C479" s="137">
        <v>50422051.527999997</v>
      </c>
      <c r="D479" s="152" t="s">
        <v>232</v>
      </c>
      <c r="E479" s="152" t="s">
        <v>232</v>
      </c>
      <c r="F479" s="152">
        <v>1320763.6000000001</v>
      </c>
      <c r="G479" s="152" t="s">
        <v>233</v>
      </c>
      <c r="H479" s="152" t="s">
        <v>233</v>
      </c>
      <c r="I479" s="152">
        <v>272814.13900000002</v>
      </c>
      <c r="J479" s="152">
        <v>52015629.266999997</v>
      </c>
      <c r="K479" s="153" t="s">
        <v>232</v>
      </c>
      <c r="M479" s="268"/>
      <c r="N479" s="260" t="s">
        <v>245</v>
      </c>
      <c r="O479" s="276">
        <v>4623694.8609999996</v>
      </c>
      <c r="Q479" s="268"/>
      <c r="R479" s="260" t="s">
        <v>245</v>
      </c>
      <c r="S479" s="261">
        <v>5</v>
      </c>
      <c r="T479" s="263">
        <v>6</v>
      </c>
      <c r="U479" s="259"/>
      <c r="V479" s="268"/>
      <c r="W479" s="260" t="s">
        <v>245</v>
      </c>
      <c r="X479" s="277" t="s">
        <v>232</v>
      </c>
      <c r="Y479" s="136" t="s">
        <v>232</v>
      </c>
      <c r="Z479" s="131" t="s">
        <v>232</v>
      </c>
      <c r="AA479" s="282"/>
      <c r="AB479" s="268"/>
      <c r="AC479" s="260" t="s">
        <v>245</v>
      </c>
      <c r="AD479" s="154" t="s">
        <v>233</v>
      </c>
      <c r="AE479" s="155" t="s">
        <v>232</v>
      </c>
      <c r="AF479" s="155" t="s">
        <v>233</v>
      </c>
      <c r="AG479" s="155" t="s">
        <v>232</v>
      </c>
      <c r="AH479" s="155" t="s">
        <v>233</v>
      </c>
      <c r="AI479" s="155" t="s">
        <v>232</v>
      </c>
      <c r="AJ479" s="155" t="s">
        <v>232</v>
      </c>
      <c r="AK479" s="155" t="s">
        <v>232</v>
      </c>
      <c r="AL479" s="155" t="s">
        <v>232</v>
      </c>
      <c r="AM479" s="156" t="s">
        <v>232</v>
      </c>
      <c r="AO479" s="292"/>
      <c r="AP479" s="287"/>
      <c r="AQ479" s="293"/>
      <c r="AS479" s="286"/>
      <c r="AT479" s="287"/>
      <c r="AU479" s="288"/>
    </row>
    <row r="480" spans="1:47" x14ac:dyDescent="0.2">
      <c r="A480" s="295"/>
      <c r="B480" s="284" t="s">
        <v>266</v>
      </c>
      <c r="C480" s="194">
        <v>32189998.852000002</v>
      </c>
      <c r="D480" s="195" t="s">
        <v>232</v>
      </c>
      <c r="E480" s="195" t="s">
        <v>232</v>
      </c>
      <c r="F480" s="195">
        <v>948733.46299999999</v>
      </c>
      <c r="G480" s="195" t="s">
        <v>233</v>
      </c>
      <c r="H480" s="195" t="s">
        <v>233</v>
      </c>
      <c r="I480" s="195" t="s">
        <v>233</v>
      </c>
      <c r="J480" s="195">
        <v>33138732.315000001</v>
      </c>
      <c r="K480" s="196" t="s">
        <v>232</v>
      </c>
      <c r="M480" s="268"/>
      <c r="N480" s="269" t="s">
        <v>240</v>
      </c>
      <c r="O480" s="272">
        <v>4802937.1275000004</v>
      </c>
      <c r="Q480" s="268"/>
      <c r="R480" s="269" t="s">
        <v>240</v>
      </c>
      <c r="S480" s="273">
        <v>5</v>
      </c>
      <c r="T480" s="146">
        <v>6</v>
      </c>
      <c r="U480" s="259"/>
      <c r="V480" s="268"/>
      <c r="W480" s="269" t="s">
        <v>240</v>
      </c>
      <c r="X480" s="273" t="s">
        <v>232</v>
      </c>
      <c r="Y480" s="150" t="s">
        <v>232</v>
      </c>
      <c r="Z480" s="146" t="s">
        <v>232</v>
      </c>
      <c r="AA480" s="282"/>
      <c r="AB480" s="268"/>
      <c r="AC480" s="269" t="s">
        <v>240</v>
      </c>
      <c r="AD480" s="147" t="s">
        <v>233</v>
      </c>
      <c r="AE480" s="148" t="s">
        <v>232</v>
      </c>
      <c r="AF480" s="148" t="s">
        <v>233</v>
      </c>
      <c r="AG480" s="148" t="s">
        <v>232</v>
      </c>
      <c r="AH480" s="148" t="s">
        <v>233</v>
      </c>
      <c r="AI480" s="148" t="s">
        <v>232</v>
      </c>
      <c r="AJ480" s="148" t="s">
        <v>232</v>
      </c>
      <c r="AK480" s="148" t="s">
        <v>232</v>
      </c>
      <c r="AL480" s="148" t="s">
        <v>232</v>
      </c>
      <c r="AM480" s="149" t="s">
        <v>232</v>
      </c>
      <c r="AO480" s="292"/>
      <c r="AP480" s="287"/>
      <c r="AQ480" s="293"/>
      <c r="AS480" s="286"/>
      <c r="AT480" s="287"/>
      <c r="AU480" s="288"/>
    </row>
    <row r="481" spans="13:47" x14ac:dyDescent="0.2">
      <c r="M481" s="268"/>
      <c r="N481" s="260" t="s">
        <v>244</v>
      </c>
      <c r="O481" s="276">
        <v>4988098.818</v>
      </c>
      <c r="Q481" s="268"/>
      <c r="R481" s="260" t="s">
        <v>244</v>
      </c>
      <c r="S481" s="261">
        <v>5</v>
      </c>
      <c r="T481" s="263">
        <v>6</v>
      </c>
      <c r="U481" s="259"/>
      <c r="V481" s="268"/>
      <c r="W481" s="260" t="s">
        <v>244</v>
      </c>
      <c r="X481" s="277" t="s">
        <v>232</v>
      </c>
      <c r="Y481" s="136" t="s">
        <v>232</v>
      </c>
      <c r="Z481" s="131" t="s">
        <v>232</v>
      </c>
      <c r="AA481" s="282"/>
      <c r="AB481" s="268"/>
      <c r="AC481" s="260" t="s">
        <v>244</v>
      </c>
      <c r="AD481" s="154" t="s">
        <v>233</v>
      </c>
      <c r="AE481" s="155" t="s">
        <v>232</v>
      </c>
      <c r="AF481" s="155" t="s">
        <v>233</v>
      </c>
      <c r="AG481" s="155" t="s">
        <v>232</v>
      </c>
      <c r="AH481" s="155" t="s">
        <v>233</v>
      </c>
      <c r="AI481" s="155" t="s">
        <v>232</v>
      </c>
      <c r="AJ481" s="155" t="s">
        <v>232</v>
      </c>
      <c r="AK481" s="155" t="s">
        <v>232</v>
      </c>
      <c r="AL481" s="155" t="s">
        <v>232</v>
      </c>
      <c r="AM481" s="156" t="s">
        <v>232</v>
      </c>
      <c r="AO481" s="292"/>
      <c r="AP481" s="287"/>
      <c r="AQ481" s="293"/>
      <c r="AS481" s="286"/>
      <c r="AT481" s="287"/>
      <c r="AU481" s="288"/>
    </row>
    <row r="482" spans="13:47" x14ac:dyDescent="0.2">
      <c r="M482" s="268"/>
      <c r="N482" s="269" t="s">
        <v>262</v>
      </c>
      <c r="O482" s="272">
        <v>6477177.551</v>
      </c>
      <c r="Q482" s="268"/>
      <c r="R482" s="269" t="s">
        <v>262</v>
      </c>
      <c r="S482" s="273">
        <v>5</v>
      </c>
      <c r="T482" s="146">
        <v>6</v>
      </c>
      <c r="U482" s="259"/>
      <c r="V482" s="268"/>
      <c r="W482" s="269" t="s">
        <v>262</v>
      </c>
      <c r="X482" s="273" t="s">
        <v>232</v>
      </c>
      <c r="Y482" s="150" t="s">
        <v>232</v>
      </c>
      <c r="Z482" s="146" t="s">
        <v>232</v>
      </c>
      <c r="AA482" s="282"/>
      <c r="AB482" s="268"/>
      <c r="AC482" s="269" t="s">
        <v>262</v>
      </c>
      <c r="AD482" s="147" t="s">
        <v>233</v>
      </c>
      <c r="AE482" s="148" t="s">
        <v>232</v>
      </c>
      <c r="AF482" s="148" t="s">
        <v>233</v>
      </c>
      <c r="AG482" s="148" t="s">
        <v>232</v>
      </c>
      <c r="AH482" s="148" t="s">
        <v>233</v>
      </c>
      <c r="AI482" s="148" t="s">
        <v>232</v>
      </c>
      <c r="AJ482" s="148" t="s">
        <v>232</v>
      </c>
      <c r="AK482" s="148" t="s">
        <v>232</v>
      </c>
      <c r="AL482" s="148" t="s">
        <v>232</v>
      </c>
      <c r="AM482" s="149" t="s">
        <v>232</v>
      </c>
      <c r="AO482" s="292"/>
      <c r="AP482" s="287"/>
      <c r="AQ482" s="293"/>
      <c r="AS482" s="286"/>
      <c r="AT482" s="287"/>
      <c r="AU482" s="288"/>
    </row>
    <row r="483" spans="13:47" x14ac:dyDescent="0.2">
      <c r="M483" s="268"/>
      <c r="N483" s="260" t="s">
        <v>263</v>
      </c>
      <c r="O483" s="276">
        <v>7670356.8689999999</v>
      </c>
      <c r="Q483" s="268"/>
      <c r="R483" s="260" t="s">
        <v>263</v>
      </c>
      <c r="S483" s="261">
        <v>5</v>
      </c>
      <c r="T483" s="263">
        <v>6</v>
      </c>
      <c r="U483" s="259"/>
      <c r="V483" s="268"/>
      <c r="W483" s="260" t="s">
        <v>263</v>
      </c>
      <c r="X483" s="277" t="s">
        <v>232</v>
      </c>
      <c r="Y483" s="136" t="s">
        <v>232</v>
      </c>
      <c r="Z483" s="131" t="s">
        <v>232</v>
      </c>
      <c r="AA483" s="282"/>
      <c r="AB483" s="268"/>
      <c r="AC483" s="260" t="s">
        <v>263</v>
      </c>
      <c r="AD483" s="154" t="s">
        <v>233</v>
      </c>
      <c r="AE483" s="155" t="s">
        <v>232</v>
      </c>
      <c r="AF483" s="155" t="s">
        <v>233</v>
      </c>
      <c r="AG483" s="155" t="s">
        <v>232</v>
      </c>
      <c r="AH483" s="155" t="s">
        <v>233</v>
      </c>
      <c r="AI483" s="155" t="s">
        <v>232</v>
      </c>
      <c r="AJ483" s="155" t="s">
        <v>232</v>
      </c>
      <c r="AK483" s="155" t="s">
        <v>232</v>
      </c>
      <c r="AL483" s="155" t="s">
        <v>232</v>
      </c>
      <c r="AM483" s="156" t="s">
        <v>232</v>
      </c>
      <c r="AO483" s="292"/>
      <c r="AP483" s="287"/>
      <c r="AQ483" s="293"/>
      <c r="AS483" s="286"/>
      <c r="AT483" s="287"/>
      <c r="AU483" s="288"/>
    </row>
    <row r="484" spans="13:47" x14ac:dyDescent="0.2">
      <c r="M484" s="268"/>
      <c r="N484" s="269" t="s">
        <v>264</v>
      </c>
      <c r="O484" s="272">
        <v>8907161.9279999994</v>
      </c>
      <c r="Q484" s="268"/>
      <c r="R484" s="269" t="s">
        <v>264</v>
      </c>
      <c r="S484" s="273">
        <v>5</v>
      </c>
      <c r="T484" s="146">
        <v>6</v>
      </c>
      <c r="U484" s="259"/>
      <c r="V484" s="268"/>
      <c r="W484" s="269" t="s">
        <v>264</v>
      </c>
      <c r="X484" s="273" t="s">
        <v>232</v>
      </c>
      <c r="Y484" s="150" t="s">
        <v>232</v>
      </c>
      <c r="Z484" s="146" t="s">
        <v>232</v>
      </c>
      <c r="AA484" s="282"/>
      <c r="AB484" s="268"/>
      <c r="AC484" s="269" t="s">
        <v>264</v>
      </c>
      <c r="AD484" s="147" t="s">
        <v>233</v>
      </c>
      <c r="AE484" s="148" t="s">
        <v>232</v>
      </c>
      <c r="AF484" s="148" t="s">
        <v>233</v>
      </c>
      <c r="AG484" s="148" t="s">
        <v>232</v>
      </c>
      <c r="AH484" s="148" t="s">
        <v>233</v>
      </c>
      <c r="AI484" s="148" t="s">
        <v>232</v>
      </c>
      <c r="AJ484" s="148" t="s">
        <v>232</v>
      </c>
      <c r="AK484" s="148" t="s">
        <v>232</v>
      </c>
      <c r="AL484" s="148" t="s">
        <v>232</v>
      </c>
      <c r="AM484" s="149" t="s">
        <v>232</v>
      </c>
      <c r="AO484" s="292"/>
      <c r="AP484" s="287"/>
      <c r="AQ484" s="293"/>
      <c r="AS484" s="286"/>
      <c r="AT484" s="287"/>
      <c r="AU484" s="288"/>
    </row>
    <row r="485" spans="13:47" x14ac:dyDescent="0.2">
      <c r="M485" s="268"/>
      <c r="N485" s="260" t="s">
        <v>265</v>
      </c>
      <c r="O485" s="276">
        <v>9170194.7379999999</v>
      </c>
      <c r="Q485" s="268"/>
      <c r="R485" s="260" t="s">
        <v>265</v>
      </c>
      <c r="S485" s="261">
        <v>5</v>
      </c>
      <c r="T485" s="263">
        <v>6</v>
      </c>
      <c r="U485" s="259"/>
      <c r="V485" s="268"/>
      <c r="W485" s="260" t="s">
        <v>265</v>
      </c>
      <c r="X485" s="277" t="s">
        <v>232</v>
      </c>
      <c r="Y485" s="136" t="s">
        <v>232</v>
      </c>
      <c r="Z485" s="131" t="s">
        <v>232</v>
      </c>
      <c r="AA485" s="282"/>
      <c r="AB485" s="268"/>
      <c r="AC485" s="260" t="s">
        <v>265</v>
      </c>
      <c r="AD485" s="154" t="s">
        <v>233</v>
      </c>
      <c r="AE485" s="155" t="s">
        <v>232</v>
      </c>
      <c r="AF485" s="155" t="s">
        <v>233</v>
      </c>
      <c r="AG485" s="155" t="s">
        <v>232</v>
      </c>
      <c r="AH485" s="155" t="s">
        <v>233</v>
      </c>
      <c r="AI485" s="155" t="s">
        <v>232</v>
      </c>
      <c r="AJ485" s="155" t="s">
        <v>232</v>
      </c>
      <c r="AK485" s="155" t="s">
        <v>232</v>
      </c>
      <c r="AL485" s="155" t="s">
        <v>232</v>
      </c>
      <c r="AM485" s="156" t="s">
        <v>232</v>
      </c>
      <c r="AO485" s="292"/>
      <c r="AP485" s="287"/>
      <c r="AQ485" s="293"/>
      <c r="AS485" s="286"/>
      <c r="AT485" s="287"/>
      <c r="AU485" s="288"/>
    </row>
    <row r="486" spans="13:47" x14ac:dyDescent="0.2">
      <c r="M486" s="268"/>
      <c r="N486" s="269" t="s">
        <v>266</v>
      </c>
      <c r="O486" s="272">
        <v>9485557.7980499994</v>
      </c>
      <c r="Q486" s="268"/>
      <c r="R486" s="269" t="s">
        <v>266</v>
      </c>
      <c r="S486" s="273">
        <v>5</v>
      </c>
      <c r="T486" s="146">
        <v>6</v>
      </c>
      <c r="U486" s="259"/>
      <c r="V486" s="268"/>
      <c r="W486" s="269" t="s">
        <v>266</v>
      </c>
      <c r="X486" s="273" t="s">
        <v>232</v>
      </c>
      <c r="Y486" s="150" t="s">
        <v>232</v>
      </c>
      <c r="Z486" s="146" t="s">
        <v>232</v>
      </c>
      <c r="AA486" s="282"/>
      <c r="AB486" s="268"/>
      <c r="AC486" s="269" t="s">
        <v>266</v>
      </c>
      <c r="AD486" s="147" t="s">
        <v>233</v>
      </c>
      <c r="AE486" s="148" t="s">
        <v>232</v>
      </c>
      <c r="AF486" s="148" t="s">
        <v>233</v>
      </c>
      <c r="AG486" s="148" t="s">
        <v>232</v>
      </c>
      <c r="AH486" s="148" t="s">
        <v>233</v>
      </c>
      <c r="AI486" s="148" t="s">
        <v>232</v>
      </c>
      <c r="AJ486" s="148" t="s">
        <v>232</v>
      </c>
      <c r="AK486" s="148" t="s">
        <v>232</v>
      </c>
      <c r="AL486" s="148" t="s">
        <v>232</v>
      </c>
      <c r="AM486" s="149" t="s">
        <v>232</v>
      </c>
      <c r="AO486" s="292"/>
      <c r="AP486" s="287"/>
      <c r="AQ486" s="293"/>
      <c r="AS486" s="286"/>
      <c r="AT486" s="287"/>
      <c r="AU486" s="288"/>
    </row>
    <row r="487" spans="13:47" x14ac:dyDescent="0.2">
      <c r="M487" s="268">
        <v>1921</v>
      </c>
      <c r="N487" s="260" t="s">
        <v>258</v>
      </c>
      <c r="O487" s="276">
        <v>9578646.2109999992</v>
      </c>
      <c r="Q487" s="268">
        <v>1920</v>
      </c>
      <c r="R487" s="260" t="s">
        <v>258</v>
      </c>
      <c r="S487" s="261">
        <v>5</v>
      </c>
      <c r="T487" s="263">
        <v>6</v>
      </c>
      <c r="U487" s="259"/>
      <c r="V487" s="268">
        <v>1923</v>
      </c>
      <c r="W487" s="260" t="s">
        <v>258</v>
      </c>
      <c r="X487" s="277" t="s">
        <v>232</v>
      </c>
      <c r="Y487" s="136" t="s">
        <v>232</v>
      </c>
      <c r="Z487" s="131" t="s">
        <v>232</v>
      </c>
      <c r="AA487" s="282"/>
      <c r="AB487" s="268">
        <v>1920</v>
      </c>
      <c r="AC487" s="260" t="s">
        <v>258</v>
      </c>
      <c r="AD487" s="154">
        <v>4.5940000000000003</v>
      </c>
      <c r="AE487" s="155" t="s">
        <v>232</v>
      </c>
      <c r="AF487" s="155">
        <v>172.84</v>
      </c>
      <c r="AG487" s="155" t="s">
        <v>232</v>
      </c>
      <c r="AH487" s="155" t="s">
        <v>233</v>
      </c>
      <c r="AI487" s="155">
        <v>45.625</v>
      </c>
      <c r="AJ487" s="155" t="s">
        <v>232</v>
      </c>
      <c r="AK487" s="155">
        <v>8.1999999999999993</v>
      </c>
      <c r="AL487" s="155" t="s">
        <v>232</v>
      </c>
      <c r="AM487" s="156" t="s">
        <v>232</v>
      </c>
      <c r="AS487" s="286"/>
      <c r="AT487" s="287"/>
      <c r="AU487" s="288"/>
    </row>
    <row r="488" spans="13:47" x14ac:dyDescent="0.2">
      <c r="M488" s="268"/>
      <c r="N488" s="269" t="s">
        <v>260</v>
      </c>
      <c r="O488" s="272">
        <v>10221790.438999999</v>
      </c>
      <c r="Q488" s="268"/>
      <c r="R488" s="269" t="s">
        <v>260</v>
      </c>
      <c r="S488" s="273">
        <v>5</v>
      </c>
      <c r="T488" s="146">
        <v>6</v>
      </c>
      <c r="U488" s="259"/>
      <c r="V488" s="268"/>
      <c r="W488" s="269" t="s">
        <v>260</v>
      </c>
      <c r="X488" s="273" t="s">
        <v>232</v>
      </c>
      <c r="Y488" s="150" t="s">
        <v>232</v>
      </c>
      <c r="Z488" s="146" t="s">
        <v>232</v>
      </c>
      <c r="AA488" s="282"/>
      <c r="AB488" s="268"/>
      <c r="AC488" s="269" t="s">
        <v>260</v>
      </c>
      <c r="AD488" s="147">
        <v>4.8079999999999998</v>
      </c>
      <c r="AE488" s="148" t="s">
        <v>232</v>
      </c>
      <c r="AF488" s="148">
        <v>231.66</v>
      </c>
      <c r="AG488" s="148" t="s">
        <v>232</v>
      </c>
      <c r="AH488" s="148" t="s">
        <v>233</v>
      </c>
      <c r="AI488" s="148">
        <v>67.66</v>
      </c>
      <c r="AJ488" s="148" t="s">
        <v>232</v>
      </c>
      <c r="AK488" s="148">
        <v>10.75</v>
      </c>
      <c r="AL488" s="148" t="s">
        <v>232</v>
      </c>
      <c r="AM488" s="149" t="s">
        <v>232</v>
      </c>
      <c r="AS488" s="286"/>
      <c r="AT488" s="287"/>
      <c r="AU488" s="288"/>
    </row>
    <row r="489" spans="13:47" x14ac:dyDescent="0.2">
      <c r="M489" s="268"/>
      <c r="N489" s="260" t="s">
        <v>241</v>
      </c>
      <c r="O489" s="276">
        <v>11005085.164000001</v>
      </c>
      <c r="Q489" s="268"/>
      <c r="R489" s="260" t="s">
        <v>241</v>
      </c>
      <c r="S489" s="261">
        <v>5</v>
      </c>
      <c r="T489" s="263">
        <v>6</v>
      </c>
      <c r="U489" s="259"/>
      <c r="V489" s="268"/>
      <c r="W489" s="260" t="s">
        <v>241</v>
      </c>
      <c r="X489" s="277" t="s">
        <v>232</v>
      </c>
      <c r="Y489" s="136" t="s">
        <v>232</v>
      </c>
      <c r="Z489" s="131" t="s">
        <v>232</v>
      </c>
      <c r="AA489" s="282"/>
      <c r="AB489" s="268"/>
      <c r="AC489" s="260" t="s">
        <v>241</v>
      </c>
      <c r="AD489" s="154">
        <v>5.45</v>
      </c>
      <c r="AE489" s="155" t="s">
        <v>232</v>
      </c>
      <c r="AF489" s="155">
        <v>271.87</v>
      </c>
      <c r="AG489" s="155" t="s">
        <v>232</v>
      </c>
      <c r="AH489" s="155" t="s">
        <v>233</v>
      </c>
      <c r="AI489" s="155">
        <v>65.5</v>
      </c>
      <c r="AJ489" s="155" t="s">
        <v>232</v>
      </c>
      <c r="AK489" s="155">
        <v>11.94</v>
      </c>
      <c r="AL489" s="155" t="s">
        <v>232</v>
      </c>
      <c r="AM489" s="156" t="s">
        <v>232</v>
      </c>
      <c r="AS489" s="286"/>
      <c r="AT489" s="287"/>
      <c r="AU489" s="288"/>
    </row>
    <row r="490" spans="13:47" x14ac:dyDescent="0.2">
      <c r="M490" s="268"/>
      <c r="N490" s="269" t="s">
        <v>261</v>
      </c>
      <c r="O490" s="272">
        <v>11272764.604</v>
      </c>
      <c r="Q490" s="268"/>
      <c r="R490" s="269" t="s">
        <v>261</v>
      </c>
      <c r="S490" s="273">
        <v>5</v>
      </c>
      <c r="T490" s="146">
        <v>6</v>
      </c>
      <c r="U490" s="259"/>
      <c r="V490" s="268"/>
      <c r="W490" s="269" t="s">
        <v>261</v>
      </c>
      <c r="X490" s="273" t="s">
        <v>232</v>
      </c>
      <c r="Y490" s="150" t="s">
        <v>232</v>
      </c>
      <c r="Z490" s="146" t="s">
        <v>232</v>
      </c>
      <c r="AA490" s="282"/>
      <c r="AB490" s="268"/>
      <c r="AC490" s="269" t="s">
        <v>261</v>
      </c>
      <c r="AD490" s="147">
        <v>4.3150000000000004</v>
      </c>
      <c r="AE490" s="148" t="s">
        <v>232</v>
      </c>
      <c r="AF490" s="148">
        <v>255.2</v>
      </c>
      <c r="AG490" s="148" t="s">
        <v>232</v>
      </c>
      <c r="AH490" s="148" t="s">
        <v>233</v>
      </c>
      <c r="AI490" s="148">
        <v>65.099999999999994</v>
      </c>
      <c r="AJ490" s="148" t="s">
        <v>232</v>
      </c>
      <c r="AK490" s="148">
        <v>11.8</v>
      </c>
      <c r="AL490" s="148" t="s">
        <v>232</v>
      </c>
      <c r="AM490" s="149" t="s">
        <v>232</v>
      </c>
      <c r="AS490" s="286"/>
      <c r="AT490" s="287"/>
      <c r="AU490" s="288"/>
    </row>
    <row r="491" spans="13:47" x14ac:dyDescent="0.2">
      <c r="M491" s="268"/>
      <c r="N491" s="260" t="s">
        <v>245</v>
      </c>
      <c r="O491" s="276">
        <v>11077557.294</v>
      </c>
      <c r="Q491" s="268"/>
      <c r="R491" s="260" t="s">
        <v>245</v>
      </c>
      <c r="S491" s="261">
        <v>5</v>
      </c>
      <c r="T491" s="263">
        <v>6</v>
      </c>
      <c r="U491" s="259"/>
      <c r="V491" s="268"/>
      <c r="W491" s="260" t="s">
        <v>245</v>
      </c>
      <c r="X491" s="277" t="s">
        <v>232</v>
      </c>
      <c r="Y491" s="136" t="s">
        <v>232</v>
      </c>
      <c r="Z491" s="131" t="s">
        <v>232</v>
      </c>
      <c r="AA491" s="282"/>
      <c r="AB491" s="268"/>
      <c r="AC491" s="260" t="s">
        <v>245</v>
      </c>
      <c r="AD491" s="154">
        <v>3.95</v>
      </c>
      <c r="AE491" s="155" t="s">
        <v>232</v>
      </c>
      <c r="AF491" s="155">
        <v>234.37</v>
      </c>
      <c r="AG491" s="155" t="s">
        <v>232</v>
      </c>
      <c r="AH491" s="155" t="s">
        <v>233</v>
      </c>
      <c r="AI491" s="155">
        <v>59.87</v>
      </c>
      <c r="AJ491" s="155" t="s">
        <v>232</v>
      </c>
      <c r="AK491" s="155">
        <v>11.72</v>
      </c>
      <c r="AL491" s="155" t="s">
        <v>232</v>
      </c>
      <c r="AM491" s="156" t="s">
        <v>232</v>
      </c>
      <c r="AS491" s="286"/>
      <c r="AT491" s="287"/>
      <c r="AU491" s="288"/>
    </row>
    <row r="492" spans="13:47" x14ac:dyDescent="0.2">
      <c r="M492" s="268"/>
      <c r="N492" s="269" t="s">
        <v>240</v>
      </c>
      <c r="O492" s="272">
        <v>11073263.062249999</v>
      </c>
      <c r="Q492" s="268"/>
      <c r="R492" s="269" t="s">
        <v>240</v>
      </c>
      <c r="S492" s="273">
        <v>6</v>
      </c>
      <c r="T492" s="146">
        <v>7</v>
      </c>
      <c r="U492" s="259"/>
      <c r="V492" s="268"/>
      <c r="W492" s="269" t="s">
        <v>240</v>
      </c>
      <c r="X492" s="273" t="s">
        <v>232</v>
      </c>
      <c r="Y492" s="150" t="s">
        <v>232</v>
      </c>
      <c r="Z492" s="146" t="s">
        <v>232</v>
      </c>
      <c r="AA492" s="282"/>
      <c r="AB492" s="268"/>
      <c r="AC492" s="269" t="s">
        <v>240</v>
      </c>
      <c r="AD492" s="147">
        <v>3.8690000000000002</v>
      </c>
      <c r="AE492" s="148" t="s">
        <v>232</v>
      </c>
      <c r="AF492" s="148">
        <v>177.5</v>
      </c>
      <c r="AG492" s="148" t="s">
        <v>232</v>
      </c>
      <c r="AH492" s="148" t="s">
        <v>233</v>
      </c>
      <c r="AI492" s="148">
        <v>43.62</v>
      </c>
      <c r="AJ492" s="148" t="s">
        <v>232</v>
      </c>
      <c r="AK492" s="148">
        <v>8.69</v>
      </c>
      <c r="AL492" s="148" t="s">
        <v>232</v>
      </c>
      <c r="AM492" s="149" t="s">
        <v>232</v>
      </c>
      <c r="AS492" s="286"/>
      <c r="AT492" s="287"/>
      <c r="AU492" s="288"/>
    </row>
    <row r="493" spans="13:47" x14ac:dyDescent="0.2">
      <c r="M493" s="268"/>
      <c r="N493" s="260" t="s">
        <v>244</v>
      </c>
      <c r="O493" s="276">
        <v>11447773.312000001</v>
      </c>
      <c r="Q493" s="268"/>
      <c r="R493" s="260" t="s">
        <v>244</v>
      </c>
      <c r="S493" s="261">
        <v>6</v>
      </c>
      <c r="T493" s="263">
        <v>7</v>
      </c>
      <c r="U493" s="259"/>
      <c r="V493" s="268"/>
      <c r="W493" s="260" t="s">
        <v>244</v>
      </c>
      <c r="X493" s="277" t="s">
        <v>232</v>
      </c>
      <c r="Y493" s="136" t="s">
        <v>232</v>
      </c>
      <c r="Z493" s="131" t="s">
        <v>232</v>
      </c>
      <c r="AA493" s="282"/>
      <c r="AB493" s="268"/>
      <c r="AC493" s="260" t="s">
        <v>244</v>
      </c>
      <c r="AD493" s="154">
        <v>3.456</v>
      </c>
      <c r="AE493" s="155" t="s">
        <v>232</v>
      </c>
      <c r="AF493" s="155">
        <v>140.62</v>
      </c>
      <c r="AG493" s="155" t="s">
        <v>232</v>
      </c>
      <c r="AH493" s="155" t="s">
        <v>233</v>
      </c>
      <c r="AI493" s="155">
        <v>37.25</v>
      </c>
      <c r="AJ493" s="155" t="s">
        <v>232</v>
      </c>
      <c r="AK493" s="155">
        <v>6.85</v>
      </c>
      <c r="AL493" s="155" t="s">
        <v>232</v>
      </c>
      <c r="AM493" s="156" t="s">
        <v>232</v>
      </c>
      <c r="AS493" s="286"/>
      <c r="AT493" s="287"/>
      <c r="AU493" s="288"/>
    </row>
    <row r="494" spans="13:47" x14ac:dyDescent="0.2">
      <c r="M494" s="268"/>
      <c r="N494" s="269" t="s">
        <v>262</v>
      </c>
      <c r="O494" s="272">
        <v>11853556.702</v>
      </c>
      <c r="Q494" s="268"/>
      <c r="R494" s="269" t="s">
        <v>262</v>
      </c>
      <c r="S494" s="273">
        <v>6</v>
      </c>
      <c r="T494" s="146">
        <v>7</v>
      </c>
      <c r="U494" s="259"/>
      <c r="V494" s="268"/>
      <c r="W494" s="269" t="s">
        <v>262</v>
      </c>
      <c r="X494" s="273" t="s">
        <v>232</v>
      </c>
      <c r="Y494" s="150" t="s">
        <v>232</v>
      </c>
      <c r="Z494" s="146" t="s">
        <v>232</v>
      </c>
      <c r="AA494" s="282"/>
      <c r="AB494" s="268"/>
      <c r="AC494" s="269" t="s">
        <v>262</v>
      </c>
      <c r="AD494" s="147">
        <v>3.5</v>
      </c>
      <c r="AE494" s="148" t="s">
        <v>232</v>
      </c>
      <c r="AF494" s="148">
        <v>145</v>
      </c>
      <c r="AG494" s="148" t="s">
        <v>232</v>
      </c>
      <c r="AH494" s="148" t="s">
        <v>233</v>
      </c>
      <c r="AI494" s="148">
        <v>40</v>
      </c>
      <c r="AJ494" s="148" t="s">
        <v>232</v>
      </c>
      <c r="AK494" s="148">
        <v>7.375</v>
      </c>
      <c r="AL494" s="148" t="s">
        <v>232</v>
      </c>
      <c r="AM494" s="149" t="s">
        <v>232</v>
      </c>
      <c r="AS494" s="286"/>
      <c r="AT494" s="287"/>
      <c r="AU494" s="288"/>
    </row>
    <row r="495" spans="13:47" x14ac:dyDescent="0.2">
      <c r="M495" s="268"/>
      <c r="N495" s="260" t="s">
        <v>263</v>
      </c>
      <c r="O495" s="276">
        <v>12349960.785</v>
      </c>
      <c r="Q495" s="268"/>
      <c r="R495" s="260" t="s">
        <v>263</v>
      </c>
      <c r="S495" s="261">
        <v>6</v>
      </c>
      <c r="T495" s="263">
        <v>7</v>
      </c>
      <c r="U495" s="259"/>
      <c r="V495" s="268"/>
      <c r="W495" s="260" t="s">
        <v>263</v>
      </c>
      <c r="X495" s="277" t="s">
        <v>232</v>
      </c>
      <c r="Y495" s="136" t="s">
        <v>232</v>
      </c>
      <c r="Z495" s="131" t="s">
        <v>232</v>
      </c>
      <c r="AA495" s="282"/>
      <c r="AB495" s="268"/>
      <c r="AC495" s="260" t="s">
        <v>263</v>
      </c>
      <c r="AD495" s="154">
        <v>3.55</v>
      </c>
      <c r="AE495" s="155" t="s">
        <v>232</v>
      </c>
      <c r="AF495" s="155">
        <v>155</v>
      </c>
      <c r="AG495" s="155" t="s">
        <v>232</v>
      </c>
      <c r="AH495" s="155" t="s">
        <v>233</v>
      </c>
      <c r="AI495" s="155">
        <v>46.62</v>
      </c>
      <c r="AJ495" s="155" t="s">
        <v>232</v>
      </c>
      <c r="AK495" s="155">
        <v>7.59</v>
      </c>
      <c r="AL495" s="155" t="s">
        <v>232</v>
      </c>
      <c r="AM495" s="156" t="s">
        <v>232</v>
      </c>
      <c r="AS495" s="286"/>
      <c r="AT495" s="287"/>
      <c r="AU495" s="288"/>
    </row>
    <row r="496" spans="13:47" x14ac:dyDescent="0.2">
      <c r="M496" s="268"/>
      <c r="N496" s="269" t="s">
        <v>264</v>
      </c>
      <c r="O496" s="272">
        <v>12829257.327</v>
      </c>
      <c r="Q496" s="268"/>
      <c r="R496" s="269" t="s">
        <v>264</v>
      </c>
      <c r="S496" s="273">
        <v>6</v>
      </c>
      <c r="T496" s="146">
        <v>7</v>
      </c>
      <c r="U496" s="259"/>
      <c r="V496" s="268"/>
      <c r="W496" s="269" t="s">
        <v>264</v>
      </c>
      <c r="X496" s="273" t="s">
        <v>232</v>
      </c>
      <c r="Y496" s="150" t="s">
        <v>232</v>
      </c>
      <c r="Z496" s="146" t="s">
        <v>232</v>
      </c>
      <c r="AA496" s="282"/>
      <c r="AB496" s="268"/>
      <c r="AC496" s="269" t="s">
        <v>264</v>
      </c>
      <c r="AD496" s="147">
        <v>3.806</v>
      </c>
      <c r="AE496" s="148" t="s">
        <v>232</v>
      </c>
      <c r="AF496" s="148">
        <v>174.37</v>
      </c>
      <c r="AG496" s="148" t="s">
        <v>232</v>
      </c>
      <c r="AH496" s="148" t="s">
        <v>233</v>
      </c>
      <c r="AI496" s="148">
        <v>51.3</v>
      </c>
      <c r="AJ496" s="148" t="s">
        <v>232</v>
      </c>
      <c r="AK496" s="148">
        <v>8.7799999999999994</v>
      </c>
      <c r="AL496" s="148" t="s">
        <v>232</v>
      </c>
      <c r="AM496" s="149" t="s">
        <v>232</v>
      </c>
      <c r="AS496" s="286"/>
      <c r="AT496" s="287"/>
      <c r="AU496" s="288"/>
    </row>
    <row r="497" spans="13:47" x14ac:dyDescent="0.2">
      <c r="M497" s="268"/>
      <c r="N497" s="260" t="s">
        <v>265</v>
      </c>
      <c r="O497" s="276">
        <v>13614037.784</v>
      </c>
      <c r="Q497" s="268"/>
      <c r="R497" s="260" t="s">
        <v>265</v>
      </c>
      <c r="S497" s="261">
        <v>6</v>
      </c>
      <c r="T497" s="263">
        <v>7</v>
      </c>
      <c r="U497" s="259"/>
      <c r="V497" s="268"/>
      <c r="W497" s="260" t="s">
        <v>265</v>
      </c>
      <c r="X497" s="277" t="s">
        <v>232</v>
      </c>
      <c r="Y497" s="136" t="s">
        <v>232</v>
      </c>
      <c r="Z497" s="131" t="s">
        <v>232</v>
      </c>
      <c r="AA497" s="282"/>
      <c r="AB497" s="268"/>
      <c r="AC497" s="260" t="s">
        <v>265</v>
      </c>
      <c r="AD497" s="154">
        <v>4.2309999999999999</v>
      </c>
      <c r="AE497" s="155" t="s">
        <v>232</v>
      </c>
      <c r="AF497" s="155">
        <v>229.16</v>
      </c>
      <c r="AG497" s="155" t="s">
        <v>232</v>
      </c>
      <c r="AH497" s="155" t="s">
        <v>233</v>
      </c>
      <c r="AI497" s="155">
        <v>64.83</v>
      </c>
      <c r="AJ497" s="155" t="s">
        <v>232</v>
      </c>
      <c r="AK497" s="155">
        <v>10.58</v>
      </c>
      <c r="AL497" s="155" t="s">
        <v>232</v>
      </c>
      <c r="AM497" s="156" t="s">
        <v>232</v>
      </c>
      <c r="AS497" s="286"/>
      <c r="AT497" s="287"/>
      <c r="AU497" s="288"/>
    </row>
    <row r="498" spans="13:47" x14ac:dyDescent="0.2">
      <c r="M498" s="268"/>
      <c r="N498" s="269" t="s">
        <v>266</v>
      </c>
      <c r="O498" s="272">
        <v>13722231.453</v>
      </c>
      <c r="Q498" s="268"/>
      <c r="R498" s="269" t="s">
        <v>266</v>
      </c>
      <c r="S498" s="273">
        <v>6</v>
      </c>
      <c r="T498" s="146">
        <v>7</v>
      </c>
      <c r="U498" s="259"/>
      <c r="V498" s="268"/>
      <c r="W498" s="269" t="s">
        <v>266</v>
      </c>
      <c r="X498" s="273" t="s">
        <v>232</v>
      </c>
      <c r="Y498" s="150" t="s">
        <v>232</v>
      </c>
      <c r="Z498" s="146" t="s">
        <v>232</v>
      </c>
      <c r="AA498" s="282"/>
      <c r="AB498" s="268"/>
      <c r="AC498" s="269" t="s">
        <v>266</v>
      </c>
      <c r="AD498" s="147">
        <v>4.4870000000000001</v>
      </c>
      <c r="AE498" s="148" t="s">
        <v>232</v>
      </c>
      <c r="AF498" s="148">
        <v>254.37</v>
      </c>
      <c r="AG498" s="148" t="s">
        <v>232</v>
      </c>
      <c r="AH498" s="148" t="s">
        <v>233</v>
      </c>
      <c r="AI498" s="148">
        <v>70.349999999999994</v>
      </c>
      <c r="AJ498" s="148" t="s">
        <v>232</v>
      </c>
      <c r="AK498" s="148">
        <v>12</v>
      </c>
      <c r="AL498" s="148" t="s">
        <v>232</v>
      </c>
      <c r="AM498" s="149" t="s">
        <v>232</v>
      </c>
      <c r="AS498" s="286"/>
      <c r="AT498" s="287"/>
      <c r="AU498" s="288"/>
    </row>
    <row r="499" spans="13:47" x14ac:dyDescent="0.2">
      <c r="M499" s="268">
        <v>1922</v>
      </c>
      <c r="N499" s="260" t="s">
        <v>258</v>
      </c>
      <c r="O499" s="276">
        <v>13683225.6</v>
      </c>
      <c r="Q499" s="268">
        <v>1921</v>
      </c>
      <c r="R499" s="260" t="s">
        <v>258</v>
      </c>
      <c r="S499" s="261">
        <v>6</v>
      </c>
      <c r="T499" s="263">
        <v>7</v>
      </c>
      <c r="U499" s="259"/>
      <c r="V499" s="268">
        <v>1924</v>
      </c>
      <c r="W499" s="260" t="s">
        <v>258</v>
      </c>
      <c r="X499" s="277" t="s">
        <v>232</v>
      </c>
      <c r="Y499" s="136" t="s">
        <v>232</v>
      </c>
      <c r="Z499" s="131" t="s">
        <v>232</v>
      </c>
      <c r="AA499" s="282"/>
      <c r="AB499" s="268">
        <v>1921</v>
      </c>
      <c r="AC499" s="260" t="s">
        <v>258</v>
      </c>
      <c r="AD499" s="154">
        <v>4.7309999999999999</v>
      </c>
      <c r="AE499" s="155" t="s">
        <v>232</v>
      </c>
      <c r="AF499" s="155">
        <v>280</v>
      </c>
      <c r="AG499" s="155" t="s">
        <v>232</v>
      </c>
      <c r="AH499" s="168" t="s">
        <v>233</v>
      </c>
      <c r="AI499" s="155">
        <v>74</v>
      </c>
      <c r="AJ499" s="155" t="s">
        <v>232</v>
      </c>
      <c r="AK499" s="155">
        <v>13</v>
      </c>
      <c r="AL499" s="155" t="s">
        <v>232</v>
      </c>
      <c r="AM499" s="156" t="s">
        <v>232</v>
      </c>
      <c r="AS499" s="286"/>
      <c r="AT499" s="287"/>
      <c r="AU499" s="288"/>
    </row>
    <row r="500" spans="13:47" x14ac:dyDescent="0.2">
      <c r="M500" s="268"/>
      <c r="N500" s="269" t="s">
        <v>260</v>
      </c>
      <c r="O500" s="272">
        <v>13669397.352</v>
      </c>
      <c r="Q500" s="268"/>
      <c r="R500" s="269" t="s">
        <v>260</v>
      </c>
      <c r="S500" s="273">
        <v>6</v>
      </c>
      <c r="T500" s="146">
        <v>7</v>
      </c>
      <c r="U500" s="259"/>
      <c r="V500" s="268"/>
      <c r="W500" s="269" t="s">
        <v>260</v>
      </c>
      <c r="X500" s="273" t="s">
        <v>232</v>
      </c>
      <c r="Y500" s="150" t="s">
        <v>232</v>
      </c>
      <c r="Z500" s="146" t="s">
        <v>232</v>
      </c>
      <c r="AA500" s="282"/>
      <c r="AB500" s="268"/>
      <c r="AC500" s="269" t="s">
        <v>260</v>
      </c>
      <c r="AD500" s="147">
        <v>5.1660000000000004</v>
      </c>
      <c r="AE500" s="148" t="s">
        <v>232</v>
      </c>
      <c r="AF500" s="148">
        <v>280.62</v>
      </c>
      <c r="AG500" s="148" t="s">
        <v>232</v>
      </c>
      <c r="AH500" s="169" t="s">
        <v>233</v>
      </c>
      <c r="AI500" s="148">
        <v>72.239999999999995</v>
      </c>
      <c r="AJ500" s="148" t="s">
        <v>232</v>
      </c>
      <c r="AK500" s="148">
        <v>12.875</v>
      </c>
      <c r="AL500" s="148" t="s">
        <v>232</v>
      </c>
      <c r="AM500" s="149" t="s">
        <v>232</v>
      </c>
      <c r="AS500" s="286"/>
      <c r="AT500" s="287"/>
      <c r="AU500" s="288"/>
    </row>
    <row r="501" spans="13:47" x14ac:dyDescent="0.2">
      <c r="M501" s="268"/>
      <c r="N501" s="260" t="s">
        <v>241</v>
      </c>
      <c r="O501" s="276">
        <v>13864008.606000001</v>
      </c>
      <c r="Q501" s="268"/>
      <c r="R501" s="260" t="s">
        <v>241</v>
      </c>
      <c r="S501" s="261">
        <v>6</v>
      </c>
      <c r="T501" s="263">
        <v>7</v>
      </c>
      <c r="U501" s="259"/>
      <c r="V501" s="268"/>
      <c r="W501" s="260" t="s">
        <v>241</v>
      </c>
      <c r="X501" s="277" t="s">
        <v>232</v>
      </c>
      <c r="Y501" s="136" t="s">
        <v>232</v>
      </c>
      <c r="Z501" s="131" t="s">
        <v>232</v>
      </c>
      <c r="AA501" s="282"/>
      <c r="AB501" s="268"/>
      <c r="AC501" s="260" t="s">
        <v>241</v>
      </c>
      <c r="AD501" s="154">
        <v>5.29</v>
      </c>
      <c r="AE501" s="155" t="s">
        <v>232</v>
      </c>
      <c r="AF501" s="155">
        <v>285.25</v>
      </c>
      <c r="AG501" s="155" t="s">
        <v>232</v>
      </c>
      <c r="AH501" s="168" t="s">
        <v>233</v>
      </c>
      <c r="AI501" s="155">
        <v>72.25</v>
      </c>
      <c r="AJ501" s="155" t="s">
        <v>232</v>
      </c>
      <c r="AK501" s="155">
        <v>12.625</v>
      </c>
      <c r="AL501" s="155" t="s">
        <v>232</v>
      </c>
      <c r="AM501" s="156" t="s">
        <v>232</v>
      </c>
      <c r="AS501" s="286"/>
      <c r="AT501" s="287"/>
      <c r="AU501" s="288"/>
    </row>
    <row r="502" spans="13:47" x14ac:dyDescent="0.2">
      <c r="M502" s="268"/>
      <c r="N502" s="269" t="s">
        <v>261</v>
      </c>
      <c r="O502" s="272">
        <v>13960718.199999999</v>
      </c>
      <c r="Q502" s="268"/>
      <c r="R502" s="269" t="s">
        <v>261</v>
      </c>
      <c r="S502" s="273">
        <v>6</v>
      </c>
      <c r="T502" s="146">
        <v>7</v>
      </c>
      <c r="U502" s="259"/>
      <c r="V502" s="268"/>
      <c r="W502" s="269" t="s">
        <v>261</v>
      </c>
      <c r="X502" s="273" t="s">
        <v>232</v>
      </c>
      <c r="Y502" s="150" t="s">
        <v>232</v>
      </c>
      <c r="Z502" s="146" t="s">
        <v>232</v>
      </c>
      <c r="AA502" s="282"/>
      <c r="AB502" s="268"/>
      <c r="AC502" s="269" t="s">
        <v>261</v>
      </c>
      <c r="AD502" s="147">
        <v>2.8279999999999998</v>
      </c>
      <c r="AE502" s="148" t="s">
        <v>232</v>
      </c>
      <c r="AF502" s="148">
        <v>252.5</v>
      </c>
      <c r="AG502" s="148" t="s">
        <v>232</v>
      </c>
      <c r="AH502" s="169" t="s">
        <v>233</v>
      </c>
      <c r="AI502" s="148">
        <v>63.6</v>
      </c>
      <c r="AJ502" s="148" t="s">
        <v>232</v>
      </c>
      <c r="AK502" s="148">
        <v>11.6</v>
      </c>
      <c r="AL502" s="148" t="s">
        <v>232</v>
      </c>
      <c r="AM502" s="149" t="s">
        <v>232</v>
      </c>
      <c r="AS502" s="286"/>
      <c r="AT502" s="287"/>
      <c r="AU502" s="288"/>
    </row>
    <row r="503" spans="13:47" x14ac:dyDescent="0.2">
      <c r="M503" s="268"/>
      <c r="N503" s="260" t="s">
        <v>245</v>
      </c>
      <c r="O503" s="276">
        <v>14129119.163000001</v>
      </c>
      <c r="Q503" s="268"/>
      <c r="R503" s="260" t="s">
        <v>245</v>
      </c>
      <c r="S503" s="261">
        <v>6</v>
      </c>
      <c r="T503" s="263">
        <v>7</v>
      </c>
      <c r="U503" s="259"/>
      <c r="V503" s="268"/>
      <c r="W503" s="260" t="s">
        <v>245</v>
      </c>
      <c r="X503" s="277" t="s">
        <v>232</v>
      </c>
      <c r="Y503" s="136" t="s">
        <v>232</v>
      </c>
      <c r="Z503" s="131" t="s">
        <v>232</v>
      </c>
      <c r="AA503" s="282"/>
      <c r="AB503" s="268"/>
      <c r="AC503" s="260" t="s">
        <v>245</v>
      </c>
      <c r="AD503" s="154">
        <v>5.12</v>
      </c>
      <c r="AE503" s="155" t="s">
        <v>232</v>
      </c>
      <c r="AF503" s="155">
        <v>231</v>
      </c>
      <c r="AG503" s="155" t="s">
        <v>232</v>
      </c>
      <c r="AH503" s="168" t="s">
        <v>233</v>
      </c>
      <c r="AI503" s="155">
        <v>56.5</v>
      </c>
      <c r="AJ503" s="155" t="s">
        <v>232</v>
      </c>
      <c r="AK503" s="155">
        <v>11.75</v>
      </c>
      <c r="AL503" s="155" t="s">
        <v>232</v>
      </c>
      <c r="AM503" s="156" t="s">
        <v>232</v>
      </c>
      <c r="AS503" s="286"/>
      <c r="AT503" s="287"/>
      <c r="AU503" s="288"/>
    </row>
    <row r="504" spans="13:47" x14ac:dyDescent="0.2">
      <c r="M504" s="268"/>
      <c r="N504" s="269" t="s">
        <v>240</v>
      </c>
      <c r="O504" s="272">
        <v>14143271.9625</v>
      </c>
      <c r="Q504" s="268"/>
      <c r="R504" s="269" t="s">
        <v>240</v>
      </c>
      <c r="S504" s="273">
        <v>6</v>
      </c>
      <c r="T504" s="146">
        <v>7</v>
      </c>
      <c r="U504" s="259"/>
      <c r="V504" s="268"/>
      <c r="W504" s="269" t="s">
        <v>240</v>
      </c>
      <c r="X504" s="273" t="s">
        <v>232</v>
      </c>
      <c r="Y504" s="150" t="s">
        <v>232</v>
      </c>
      <c r="Z504" s="146" t="s">
        <v>232</v>
      </c>
      <c r="AA504" s="282"/>
      <c r="AB504" s="268"/>
      <c r="AC504" s="269" t="s">
        <v>240</v>
      </c>
      <c r="AD504" s="147">
        <v>5.17</v>
      </c>
      <c r="AE504" s="148" t="s">
        <v>232</v>
      </c>
      <c r="AF504" s="148">
        <v>234</v>
      </c>
      <c r="AG504" s="148" t="s">
        <v>232</v>
      </c>
      <c r="AH504" s="169" t="s">
        <v>233</v>
      </c>
      <c r="AI504" s="148">
        <v>61.4</v>
      </c>
      <c r="AJ504" s="148" t="s">
        <v>232</v>
      </c>
      <c r="AK504" s="148">
        <v>11.45</v>
      </c>
      <c r="AL504" s="148" t="s">
        <v>232</v>
      </c>
      <c r="AM504" s="149" t="s">
        <v>232</v>
      </c>
      <c r="AS504" s="286"/>
      <c r="AT504" s="287"/>
      <c r="AU504" s="288"/>
    </row>
    <row r="505" spans="13:47" x14ac:dyDescent="0.2">
      <c r="M505" s="268"/>
      <c r="N505" s="260" t="s">
        <v>244</v>
      </c>
      <c r="O505" s="276">
        <v>14266593.522</v>
      </c>
      <c r="Q505" s="268"/>
      <c r="R505" s="260" t="s">
        <v>244</v>
      </c>
      <c r="S505" s="261">
        <v>6</v>
      </c>
      <c r="T505" s="263">
        <v>7</v>
      </c>
      <c r="U505" s="259"/>
      <c r="V505" s="268"/>
      <c r="W505" s="260" t="s">
        <v>244</v>
      </c>
      <c r="X505" s="277" t="s">
        <v>232</v>
      </c>
      <c r="Y505" s="136" t="s">
        <v>232</v>
      </c>
      <c r="Z505" s="131" t="s">
        <v>232</v>
      </c>
      <c r="AA505" s="282"/>
      <c r="AB505" s="268"/>
      <c r="AC505" s="260" t="s">
        <v>244</v>
      </c>
      <c r="AD505" s="154">
        <v>6.27</v>
      </c>
      <c r="AE505" s="155" t="s">
        <v>232</v>
      </c>
      <c r="AF505" s="155">
        <v>252.5</v>
      </c>
      <c r="AG505" s="155" t="s">
        <v>232</v>
      </c>
      <c r="AH505" s="168" t="s">
        <v>233</v>
      </c>
      <c r="AI505" s="155">
        <v>69.22</v>
      </c>
      <c r="AJ505" s="155" t="s">
        <v>232</v>
      </c>
      <c r="AK505" s="155">
        <v>12.02</v>
      </c>
      <c r="AL505" s="155" t="s">
        <v>232</v>
      </c>
      <c r="AM505" s="156" t="s">
        <v>232</v>
      </c>
      <c r="AS505" s="286"/>
      <c r="AT505" s="287"/>
      <c r="AU505" s="288"/>
    </row>
    <row r="506" spans="13:47" x14ac:dyDescent="0.2">
      <c r="M506" s="268"/>
      <c r="N506" s="269" t="s">
        <v>262</v>
      </c>
      <c r="O506" s="272">
        <v>14569673.4</v>
      </c>
      <c r="Q506" s="268"/>
      <c r="R506" s="269" t="s">
        <v>262</v>
      </c>
      <c r="S506" s="273">
        <v>6</v>
      </c>
      <c r="T506" s="146">
        <v>7</v>
      </c>
      <c r="U506" s="259"/>
      <c r="V506" s="268"/>
      <c r="W506" s="269" t="s">
        <v>262</v>
      </c>
      <c r="X506" s="273" t="s">
        <v>232</v>
      </c>
      <c r="Y506" s="150" t="s">
        <v>232</v>
      </c>
      <c r="Z506" s="146" t="s">
        <v>232</v>
      </c>
      <c r="AA506" s="282"/>
      <c r="AB506" s="268"/>
      <c r="AC506" s="269" t="s">
        <v>262</v>
      </c>
      <c r="AD506" s="147">
        <v>6.19</v>
      </c>
      <c r="AE506" s="148" t="s">
        <v>232</v>
      </c>
      <c r="AF506" s="148">
        <v>287.25</v>
      </c>
      <c r="AG506" s="148" t="s">
        <v>232</v>
      </c>
      <c r="AH506" s="169" t="s">
        <v>233</v>
      </c>
      <c r="AI506" s="148">
        <v>74.03</v>
      </c>
      <c r="AJ506" s="148" t="s">
        <v>232</v>
      </c>
      <c r="AK506" s="148">
        <v>13.22</v>
      </c>
      <c r="AL506" s="148" t="s">
        <v>232</v>
      </c>
      <c r="AM506" s="149" t="s">
        <v>232</v>
      </c>
      <c r="AS506" s="286"/>
      <c r="AT506" s="287"/>
      <c r="AU506" s="288"/>
    </row>
    <row r="507" spans="13:47" x14ac:dyDescent="0.2">
      <c r="M507" s="268"/>
      <c r="N507" s="260" t="s">
        <v>263</v>
      </c>
      <c r="O507" s="276">
        <v>15156786.007999999</v>
      </c>
      <c r="Q507" s="268"/>
      <c r="R507" s="260" t="s">
        <v>263</v>
      </c>
      <c r="S507" s="261">
        <v>6</v>
      </c>
      <c r="T507" s="263">
        <v>7</v>
      </c>
      <c r="U507" s="259"/>
      <c r="V507" s="268"/>
      <c r="W507" s="260" t="s">
        <v>263</v>
      </c>
      <c r="X507" s="277" t="s">
        <v>232</v>
      </c>
      <c r="Y507" s="136" t="s">
        <v>232</v>
      </c>
      <c r="Z507" s="131" t="s">
        <v>232</v>
      </c>
      <c r="AA507" s="282"/>
      <c r="AB507" s="268"/>
      <c r="AC507" s="260" t="s">
        <v>263</v>
      </c>
      <c r="AD507" s="154">
        <v>7.38</v>
      </c>
      <c r="AE507" s="155" t="s">
        <v>232</v>
      </c>
      <c r="AF507" s="155">
        <v>352.5</v>
      </c>
      <c r="AG507" s="155" t="s">
        <v>232</v>
      </c>
      <c r="AH507" s="168" t="s">
        <v>233</v>
      </c>
      <c r="AI507" s="155">
        <v>97.9</v>
      </c>
      <c r="AJ507" s="155" t="s">
        <v>232</v>
      </c>
      <c r="AK507" s="155">
        <v>16.84</v>
      </c>
      <c r="AL507" s="155" t="s">
        <v>232</v>
      </c>
      <c r="AM507" s="156" t="s">
        <v>232</v>
      </c>
      <c r="AS507" s="286"/>
      <c r="AT507" s="287"/>
      <c r="AU507" s="288"/>
    </row>
    <row r="508" spans="13:47" x14ac:dyDescent="0.2">
      <c r="M508" s="268"/>
      <c r="N508" s="269" t="s">
        <v>264</v>
      </c>
      <c r="O508" s="272">
        <v>15362823.385</v>
      </c>
      <c r="Q508" s="268"/>
      <c r="R508" s="269" t="s">
        <v>264</v>
      </c>
      <c r="S508" s="273">
        <v>6</v>
      </c>
      <c r="T508" s="146">
        <v>7</v>
      </c>
      <c r="U508" s="259"/>
      <c r="V508" s="268"/>
      <c r="W508" s="269" t="s">
        <v>264</v>
      </c>
      <c r="X508" s="273" t="s">
        <v>232</v>
      </c>
      <c r="Y508" s="150" t="s">
        <v>232</v>
      </c>
      <c r="Z508" s="146" t="s">
        <v>232</v>
      </c>
      <c r="AA508" s="282"/>
      <c r="AB508" s="268"/>
      <c r="AC508" s="269" t="s">
        <v>264</v>
      </c>
      <c r="AD508" s="147">
        <v>9.5</v>
      </c>
      <c r="AE508" s="148" t="s">
        <v>232</v>
      </c>
      <c r="AF508" s="148">
        <v>482.5</v>
      </c>
      <c r="AG508" s="148" t="s">
        <v>232</v>
      </c>
      <c r="AH508" s="169" t="s">
        <v>233</v>
      </c>
      <c r="AI508" s="148">
        <v>130.75</v>
      </c>
      <c r="AJ508" s="148" t="s">
        <v>232</v>
      </c>
      <c r="AK508" s="148">
        <v>22.5</v>
      </c>
      <c r="AL508" s="148" t="s">
        <v>232</v>
      </c>
      <c r="AM508" s="149" t="s">
        <v>232</v>
      </c>
      <c r="AS508" s="286"/>
      <c r="AT508" s="287"/>
      <c r="AU508" s="288"/>
    </row>
    <row r="509" spans="13:47" x14ac:dyDescent="0.2">
      <c r="M509" s="268"/>
      <c r="N509" s="260" t="s">
        <v>265</v>
      </c>
      <c r="O509" s="276">
        <v>15353199.619999999</v>
      </c>
      <c r="Q509" s="268"/>
      <c r="R509" s="260" t="s">
        <v>265</v>
      </c>
      <c r="S509" s="261">
        <v>6</v>
      </c>
      <c r="T509" s="263">
        <v>7</v>
      </c>
      <c r="U509" s="259"/>
      <c r="V509" s="268"/>
      <c r="W509" s="260" t="s">
        <v>265</v>
      </c>
      <c r="X509" s="277" t="s">
        <v>232</v>
      </c>
      <c r="Y509" s="136" t="s">
        <v>232</v>
      </c>
      <c r="Z509" s="131" t="s">
        <v>232</v>
      </c>
      <c r="AA509" s="282"/>
      <c r="AB509" s="268"/>
      <c r="AC509" s="260" t="s">
        <v>265</v>
      </c>
      <c r="AD509" s="154">
        <v>11.68</v>
      </c>
      <c r="AE509" s="155" t="s">
        <v>232</v>
      </c>
      <c r="AF509" s="155">
        <v>593.1</v>
      </c>
      <c r="AG509" s="155" t="s">
        <v>232</v>
      </c>
      <c r="AH509" s="168" t="s">
        <v>233</v>
      </c>
      <c r="AI509" s="155">
        <v>158.75</v>
      </c>
      <c r="AJ509" s="155" t="s">
        <v>232</v>
      </c>
      <c r="AK509" s="155">
        <v>22.875</v>
      </c>
      <c r="AL509" s="155" t="s">
        <v>232</v>
      </c>
      <c r="AM509" s="156" t="s">
        <v>232</v>
      </c>
      <c r="AS509" s="286"/>
      <c r="AT509" s="287"/>
      <c r="AU509" s="288"/>
    </row>
    <row r="510" spans="13:47" x14ac:dyDescent="0.2">
      <c r="M510" s="268"/>
      <c r="N510" s="269" t="s">
        <v>266</v>
      </c>
      <c r="O510" s="272">
        <v>15162053.2325</v>
      </c>
      <c r="Q510" s="268"/>
      <c r="R510" s="269" t="s">
        <v>266</v>
      </c>
      <c r="S510" s="273">
        <v>6</v>
      </c>
      <c r="T510" s="146">
        <v>7</v>
      </c>
      <c r="U510" s="259"/>
      <c r="V510" s="268"/>
      <c r="W510" s="269" t="s">
        <v>266</v>
      </c>
      <c r="X510" s="273" t="s">
        <v>232</v>
      </c>
      <c r="Y510" s="150" t="s">
        <v>232</v>
      </c>
      <c r="Z510" s="146" t="s">
        <v>232</v>
      </c>
      <c r="AA510" s="282"/>
      <c r="AB510" s="268"/>
      <c r="AC510" s="269" t="s">
        <v>266</v>
      </c>
      <c r="AD510" s="147">
        <v>10.15</v>
      </c>
      <c r="AE510" s="148" t="s">
        <v>232</v>
      </c>
      <c r="AF510" s="148">
        <v>578.75</v>
      </c>
      <c r="AG510" s="148" t="s">
        <v>232</v>
      </c>
      <c r="AH510" s="169" t="s">
        <v>233</v>
      </c>
      <c r="AI510" s="148">
        <v>136.25</v>
      </c>
      <c r="AJ510" s="148" t="s">
        <v>232</v>
      </c>
      <c r="AK510" s="148">
        <v>26.25</v>
      </c>
      <c r="AL510" s="148" t="s">
        <v>232</v>
      </c>
      <c r="AM510" s="149" t="s">
        <v>232</v>
      </c>
      <c r="AS510" s="286"/>
      <c r="AT510" s="287"/>
      <c r="AU510" s="288"/>
    </row>
    <row r="511" spans="13:47" x14ac:dyDescent="0.2">
      <c r="M511" s="268">
        <v>1923</v>
      </c>
      <c r="N511" s="260" t="s">
        <v>258</v>
      </c>
      <c r="O511" s="276">
        <v>15116364.149</v>
      </c>
      <c r="Q511" s="268">
        <v>1922</v>
      </c>
      <c r="R511" s="260" t="s">
        <v>258</v>
      </c>
      <c r="S511" s="261">
        <v>6</v>
      </c>
      <c r="T511" s="263">
        <v>7</v>
      </c>
      <c r="U511" s="259"/>
      <c r="V511" s="268">
        <v>1925</v>
      </c>
      <c r="W511" s="260" t="s">
        <v>258</v>
      </c>
      <c r="X511" s="277" t="s">
        <v>232</v>
      </c>
      <c r="Y511" s="136" t="s">
        <v>232</v>
      </c>
      <c r="Z511" s="131" t="s">
        <v>232</v>
      </c>
      <c r="AA511" s="282"/>
      <c r="AB511" s="268">
        <v>1922</v>
      </c>
      <c r="AC511" s="260" t="s">
        <v>258</v>
      </c>
      <c r="AD511" s="154">
        <v>10.686</v>
      </c>
      <c r="AE511" s="155" t="s">
        <v>232</v>
      </c>
      <c r="AF511" s="155">
        <v>578.29</v>
      </c>
      <c r="AG511" s="155" t="s">
        <v>232</v>
      </c>
      <c r="AH511" s="168" t="s">
        <v>233</v>
      </c>
      <c r="AI511" s="155">
        <v>136</v>
      </c>
      <c r="AJ511" s="155" t="s">
        <v>232</v>
      </c>
      <c r="AK511" s="155">
        <v>25.44</v>
      </c>
      <c r="AL511" s="155" t="s">
        <v>232</v>
      </c>
      <c r="AM511" s="156" t="s">
        <v>232</v>
      </c>
      <c r="AS511" s="286"/>
      <c r="AT511" s="287"/>
      <c r="AU511" s="288"/>
    </row>
    <row r="512" spans="13:47" x14ac:dyDescent="0.2">
      <c r="M512" s="268"/>
      <c r="N512" s="269" t="s">
        <v>260</v>
      </c>
      <c r="O512" s="272">
        <v>15396171.354</v>
      </c>
      <c r="Q512" s="268"/>
      <c r="R512" s="269" t="s">
        <v>260</v>
      </c>
      <c r="S512" s="273">
        <v>6</v>
      </c>
      <c r="T512" s="146">
        <v>7</v>
      </c>
      <c r="U512" s="259"/>
      <c r="V512" s="268"/>
      <c r="W512" s="269" t="s">
        <v>260</v>
      </c>
      <c r="X512" s="273" t="s">
        <v>232</v>
      </c>
      <c r="Y512" s="150" t="s">
        <v>232</v>
      </c>
      <c r="Z512" s="146" t="s">
        <v>232</v>
      </c>
      <c r="AA512" s="282"/>
      <c r="AB512" s="268"/>
      <c r="AC512" s="269" t="s">
        <v>260</v>
      </c>
      <c r="AD512" s="147">
        <v>11.47</v>
      </c>
      <c r="AE512" s="148" t="s">
        <v>232</v>
      </c>
      <c r="AF512" s="148">
        <v>570.92999999999995</v>
      </c>
      <c r="AG512" s="148" t="s">
        <v>232</v>
      </c>
      <c r="AH512" s="169" t="s">
        <v>233</v>
      </c>
      <c r="AI512" s="148">
        <v>130.94999999999999</v>
      </c>
      <c r="AJ512" s="148" t="s">
        <v>232</v>
      </c>
      <c r="AK512" s="148">
        <v>26</v>
      </c>
      <c r="AL512" s="148" t="s">
        <v>232</v>
      </c>
      <c r="AM512" s="149" t="s">
        <v>232</v>
      </c>
      <c r="AS512" s="286"/>
      <c r="AT512" s="287"/>
      <c r="AU512" s="288"/>
    </row>
    <row r="513" spans="13:47" x14ac:dyDescent="0.2">
      <c r="M513" s="268"/>
      <c r="N513" s="260" t="s">
        <v>241</v>
      </c>
      <c r="O513" s="276">
        <v>15390829.312000001</v>
      </c>
      <c r="Q513" s="268"/>
      <c r="R513" s="260" t="s">
        <v>241</v>
      </c>
      <c r="S513" s="261">
        <v>6</v>
      </c>
      <c r="T513" s="263">
        <v>7</v>
      </c>
      <c r="U513" s="259"/>
      <c r="V513" s="268"/>
      <c r="W513" s="260" t="s">
        <v>241</v>
      </c>
      <c r="X513" s="277" t="s">
        <v>232</v>
      </c>
      <c r="Y513" s="136" t="s">
        <v>232</v>
      </c>
      <c r="Z513" s="131" t="s">
        <v>232</v>
      </c>
      <c r="AA513" s="282"/>
      <c r="AB513" s="268"/>
      <c r="AC513" s="260" t="s">
        <v>241</v>
      </c>
      <c r="AD513" s="154">
        <v>12.432</v>
      </c>
      <c r="AE513" s="155" t="s">
        <v>232</v>
      </c>
      <c r="AF513" s="155">
        <v>599.79999999999995</v>
      </c>
      <c r="AG513" s="155" t="s">
        <v>232</v>
      </c>
      <c r="AH513" s="168" t="s">
        <v>233</v>
      </c>
      <c r="AI513" s="155">
        <v>136.33000000000001</v>
      </c>
      <c r="AJ513" s="155" t="s">
        <v>232</v>
      </c>
      <c r="AK513" s="155">
        <v>26.97</v>
      </c>
      <c r="AL513" s="155" t="s">
        <v>232</v>
      </c>
      <c r="AM513" s="156" t="s">
        <v>232</v>
      </c>
      <c r="AS513" s="286"/>
      <c r="AT513" s="287"/>
      <c r="AU513" s="288"/>
    </row>
    <row r="514" spans="13:47" x14ac:dyDescent="0.2">
      <c r="M514" s="268"/>
      <c r="N514" s="269" t="s">
        <v>261</v>
      </c>
      <c r="O514" s="272">
        <v>15469995.702</v>
      </c>
      <c r="Q514" s="268"/>
      <c r="R514" s="269" t="s">
        <v>261</v>
      </c>
      <c r="S514" s="273">
        <v>6</v>
      </c>
      <c r="T514" s="146">
        <v>7</v>
      </c>
      <c r="U514" s="259"/>
      <c r="V514" s="268"/>
      <c r="W514" s="269" t="s">
        <v>261</v>
      </c>
      <c r="X514" s="273" t="s">
        <v>232</v>
      </c>
      <c r="Y514" s="150" t="s">
        <v>232</v>
      </c>
      <c r="Z514" s="146" t="s">
        <v>232</v>
      </c>
      <c r="AA514" s="282"/>
      <c r="AB514" s="268"/>
      <c r="AC514" s="269" t="s">
        <v>261</v>
      </c>
      <c r="AD514" s="147">
        <v>12.93</v>
      </c>
      <c r="AE514" s="148" t="s">
        <v>232</v>
      </c>
      <c r="AF514" s="148">
        <v>611.75</v>
      </c>
      <c r="AG514" s="148" t="s">
        <v>232</v>
      </c>
      <c r="AH514" s="169" t="s">
        <v>233</v>
      </c>
      <c r="AI514" s="148">
        <v>138.31</v>
      </c>
      <c r="AJ514" s="148" t="s">
        <v>232</v>
      </c>
      <c r="AK514" s="148">
        <v>27.716000000000001</v>
      </c>
      <c r="AL514" s="148" t="s">
        <v>232</v>
      </c>
      <c r="AM514" s="149" t="s">
        <v>232</v>
      </c>
      <c r="AS514" s="286"/>
      <c r="AT514" s="287"/>
      <c r="AU514" s="288"/>
    </row>
    <row r="515" spans="13:47" x14ac:dyDescent="0.2">
      <c r="M515" s="268"/>
      <c r="N515" s="260" t="s">
        <v>245</v>
      </c>
      <c r="O515" s="276">
        <v>15707301.82</v>
      </c>
      <c r="Q515" s="268"/>
      <c r="R515" s="260" t="s">
        <v>245</v>
      </c>
      <c r="S515" s="261">
        <v>6</v>
      </c>
      <c r="T515" s="263">
        <v>7</v>
      </c>
      <c r="U515" s="259"/>
      <c r="V515" s="268"/>
      <c r="W515" s="260" t="s">
        <v>245</v>
      </c>
      <c r="X515" s="277" t="s">
        <v>232</v>
      </c>
      <c r="Y515" s="136" t="s">
        <v>232</v>
      </c>
      <c r="Z515" s="131" t="s">
        <v>232</v>
      </c>
      <c r="AA515" s="282"/>
      <c r="AB515" s="268"/>
      <c r="AC515" s="260" t="s">
        <v>245</v>
      </c>
      <c r="AD515" s="154">
        <v>13.16</v>
      </c>
      <c r="AE515" s="155" t="s">
        <v>232</v>
      </c>
      <c r="AF515" s="155">
        <v>642.04999999999995</v>
      </c>
      <c r="AG515" s="155" t="s">
        <v>232</v>
      </c>
      <c r="AH515" s="168" t="s">
        <v>233</v>
      </c>
      <c r="AI515" s="155">
        <v>140.76</v>
      </c>
      <c r="AJ515" s="155" t="s">
        <v>232</v>
      </c>
      <c r="AK515" s="155">
        <v>27.93</v>
      </c>
      <c r="AL515" s="155" t="s">
        <v>232</v>
      </c>
      <c r="AM515" s="156" t="s">
        <v>232</v>
      </c>
      <c r="AS515" s="286"/>
      <c r="AT515" s="287"/>
      <c r="AU515" s="288"/>
    </row>
    <row r="516" spans="13:47" x14ac:dyDescent="0.2">
      <c r="M516" s="268"/>
      <c r="N516" s="269" t="s">
        <v>240</v>
      </c>
      <c r="O516" s="272">
        <v>16201724.146</v>
      </c>
      <c r="Q516" s="268"/>
      <c r="R516" s="269" t="s">
        <v>240</v>
      </c>
      <c r="S516" s="273">
        <v>6</v>
      </c>
      <c r="T516" s="146">
        <v>7</v>
      </c>
      <c r="U516" s="259"/>
      <c r="V516" s="268"/>
      <c r="W516" s="269" t="s">
        <v>240</v>
      </c>
      <c r="X516" s="273" t="s">
        <v>232</v>
      </c>
      <c r="Y516" s="150" t="s">
        <v>232</v>
      </c>
      <c r="Z516" s="146" t="s">
        <v>232</v>
      </c>
      <c r="AA516" s="282"/>
      <c r="AB516" s="268"/>
      <c r="AC516" s="269" t="s">
        <v>240</v>
      </c>
      <c r="AD516" s="147">
        <v>13.61</v>
      </c>
      <c r="AE516" s="148" t="s">
        <v>232</v>
      </c>
      <c r="AF516" s="148">
        <v>686.62</v>
      </c>
      <c r="AG516" s="148" t="s">
        <v>232</v>
      </c>
      <c r="AH516" s="169" t="s">
        <v>233</v>
      </c>
      <c r="AI516" s="148">
        <v>144.87</v>
      </c>
      <c r="AJ516" s="148" t="s">
        <v>232</v>
      </c>
      <c r="AK516" s="148">
        <v>29.76</v>
      </c>
      <c r="AL516" s="148" t="s">
        <v>232</v>
      </c>
      <c r="AM516" s="149" t="s">
        <v>232</v>
      </c>
      <c r="AS516" s="286"/>
      <c r="AT516" s="287"/>
      <c r="AU516" s="288"/>
    </row>
    <row r="517" spans="13:47" x14ac:dyDescent="0.2">
      <c r="M517" s="268"/>
      <c r="N517" s="260" t="s">
        <v>244</v>
      </c>
      <c r="O517" s="276">
        <v>16549307.786</v>
      </c>
      <c r="Q517" s="268"/>
      <c r="R517" s="260" t="s">
        <v>244</v>
      </c>
      <c r="S517" s="261">
        <v>6</v>
      </c>
      <c r="T517" s="263">
        <v>7</v>
      </c>
      <c r="U517" s="259"/>
      <c r="V517" s="268"/>
      <c r="W517" s="260" t="s">
        <v>244</v>
      </c>
      <c r="X517" s="277" t="s">
        <v>232</v>
      </c>
      <c r="Y517" s="136" t="s">
        <v>232</v>
      </c>
      <c r="Z517" s="131" t="s">
        <v>232</v>
      </c>
      <c r="AA517" s="282"/>
      <c r="AB517" s="268"/>
      <c r="AC517" s="260" t="s">
        <v>244</v>
      </c>
      <c r="AD517" s="154">
        <v>13.56</v>
      </c>
      <c r="AE517" s="155" t="s">
        <v>232</v>
      </c>
      <c r="AF517" s="155">
        <v>750.88</v>
      </c>
      <c r="AG517" s="155" t="s">
        <v>232</v>
      </c>
      <c r="AH517" s="168" t="s">
        <v>233</v>
      </c>
      <c r="AI517" s="155">
        <v>165.6</v>
      </c>
      <c r="AJ517" s="155" t="s">
        <v>232</v>
      </c>
      <c r="AK517" s="155">
        <v>31.47</v>
      </c>
      <c r="AL517" s="155" t="s">
        <v>232</v>
      </c>
      <c r="AM517" s="156" t="s">
        <v>232</v>
      </c>
      <c r="AS517" s="286"/>
      <c r="AT517" s="287"/>
      <c r="AU517" s="288"/>
    </row>
    <row r="518" spans="13:47" x14ac:dyDescent="0.2">
      <c r="M518" s="268"/>
      <c r="N518" s="269" t="s">
        <v>262</v>
      </c>
      <c r="O518" s="272">
        <v>17042839.839000002</v>
      </c>
      <c r="Q518" s="268"/>
      <c r="R518" s="269" t="s">
        <v>262</v>
      </c>
      <c r="S518" s="273">
        <v>6</v>
      </c>
      <c r="T518" s="146">
        <v>7</v>
      </c>
      <c r="U518" s="259"/>
      <c r="V518" s="268"/>
      <c r="W518" s="269" t="s">
        <v>262</v>
      </c>
      <c r="X518" s="273" t="s">
        <v>232</v>
      </c>
      <c r="Y518" s="150" t="s">
        <v>232</v>
      </c>
      <c r="Z518" s="146" t="s">
        <v>232</v>
      </c>
      <c r="AA518" s="282"/>
      <c r="AB518" s="268"/>
      <c r="AC518" s="269" t="s">
        <v>262</v>
      </c>
      <c r="AD518" s="147">
        <v>11.55</v>
      </c>
      <c r="AE518" s="148" t="s">
        <v>232</v>
      </c>
      <c r="AF518" s="148">
        <v>602.79999999999995</v>
      </c>
      <c r="AG518" s="148" t="s">
        <v>232</v>
      </c>
      <c r="AH518" s="169" t="s">
        <v>233</v>
      </c>
      <c r="AI518" s="148">
        <v>137.68</v>
      </c>
      <c r="AJ518" s="148" t="s">
        <v>232</v>
      </c>
      <c r="AK518" s="148">
        <v>26.83</v>
      </c>
      <c r="AL518" s="148" t="s">
        <v>232</v>
      </c>
      <c r="AM518" s="149" t="s">
        <v>232</v>
      </c>
      <c r="AS518" s="286"/>
      <c r="AT518" s="287"/>
      <c r="AU518" s="288"/>
    </row>
    <row r="519" spans="13:47" x14ac:dyDescent="0.2">
      <c r="M519" s="268"/>
      <c r="N519" s="260" t="s">
        <v>263</v>
      </c>
      <c r="O519" s="276">
        <v>17426420.840999998</v>
      </c>
      <c r="Q519" s="268"/>
      <c r="R519" s="260" t="s">
        <v>263</v>
      </c>
      <c r="S519" s="261">
        <v>6</v>
      </c>
      <c r="T519" s="263">
        <v>7</v>
      </c>
      <c r="U519" s="259"/>
      <c r="V519" s="268"/>
      <c r="W519" s="260" t="s">
        <v>263</v>
      </c>
      <c r="X519" s="277" t="s">
        <v>232</v>
      </c>
      <c r="Y519" s="136" t="s">
        <v>232</v>
      </c>
      <c r="Z519" s="131" t="s">
        <v>232</v>
      </c>
      <c r="AA519" s="282"/>
      <c r="AB519" s="268"/>
      <c r="AC519" s="260" t="s">
        <v>263</v>
      </c>
      <c r="AD519" s="154">
        <v>11.9</v>
      </c>
      <c r="AE519" s="155" t="s">
        <v>232</v>
      </c>
      <c r="AF519" s="155">
        <v>694.029</v>
      </c>
      <c r="AG519" s="155" t="s">
        <v>232</v>
      </c>
      <c r="AH519" s="168" t="s">
        <v>233</v>
      </c>
      <c r="AI519" s="155">
        <v>157.26</v>
      </c>
      <c r="AJ519" s="155" t="s">
        <v>232</v>
      </c>
      <c r="AK519" s="155">
        <v>29.71</v>
      </c>
      <c r="AL519" s="155" t="s">
        <v>232</v>
      </c>
      <c r="AM519" s="156" t="s">
        <v>232</v>
      </c>
      <c r="AS519" s="286"/>
      <c r="AT519" s="287"/>
      <c r="AU519" s="288"/>
    </row>
    <row r="520" spans="13:47" x14ac:dyDescent="0.2">
      <c r="M520" s="268"/>
      <c r="N520" s="269" t="s">
        <v>264</v>
      </c>
      <c r="O520" s="272">
        <v>17721753.370999999</v>
      </c>
      <c r="Q520" s="268"/>
      <c r="R520" s="269" t="s">
        <v>264</v>
      </c>
      <c r="S520" s="273">
        <v>6</v>
      </c>
      <c r="T520" s="146">
        <v>7</v>
      </c>
      <c r="U520" s="259"/>
      <c r="V520" s="268"/>
      <c r="W520" s="269" t="s">
        <v>264</v>
      </c>
      <c r="X520" s="273" t="s">
        <v>232</v>
      </c>
      <c r="Y520" s="150" t="s">
        <v>232</v>
      </c>
      <c r="Z520" s="146" t="s">
        <v>232</v>
      </c>
      <c r="AA520" s="282"/>
      <c r="AB520" s="268"/>
      <c r="AC520" s="269" t="s">
        <v>264</v>
      </c>
      <c r="AD520" s="147">
        <v>12</v>
      </c>
      <c r="AE520" s="148" t="s">
        <v>232</v>
      </c>
      <c r="AF520" s="148">
        <v>714.06500000000005</v>
      </c>
      <c r="AG520" s="148" t="s">
        <v>232</v>
      </c>
      <c r="AH520" s="169" t="s">
        <v>233</v>
      </c>
      <c r="AI520" s="148">
        <v>161.75</v>
      </c>
      <c r="AJ520" s="148" t="s">
        <v>232</v>
      </c>
      <c r="AK520" s="148">
        <v>30.26</v>
      </c>
      <c r="AL520" s="148" t="s">
        <v>232</v>
      </c>
      <c r="AM520" s="149" t="s">
        <v>232</v>
      </c>
      <c r="AS520" s="286"/>
      <c r="AT520" s="287"/>
      <c r="AU520" s="288"/>
    </row>
    <row r="521" spans="13:47" x14ac:dyDescent="0.2">
      <c r="M521" s="268"/>
      <c r="N521" s="260" t="s">
        <v>265</v>
      </c>
      <c r="O521" s="276">
        <v>18012058.743999999</v>
      </c>
      <c r="Q521" s="268"/>
      <c r="R521" s="260" t="s">
        <v>265</v>
      </c>
      <c r="S521" s="261">
        <v>6</v>
      </c>
      <c r="T521" s="263">
        <v>7</v>
      </c>
      <c r="U521" s="259"/>
      <c r="V521" s="268"/>
      <c r="W521" s="260" t="s">
        <v>265</v>
      </c>
      <c r="X521" s="277" t="s">
        <v>232</v>
      </c>
      <c r="Y521" s="136" t="s">
        <v>232</v>
      </c>
      <c r="Z521" s="131" t="s">
        <v>232</v>
      </c>
      <c r="AA521" s="282"/>
      <c r="AB521" s="268"/>
      <c r="AC521" s="260" t="s">
        <v>265</v>
      </c>
      <c r="AD521" s="154">
        <v>10.98</v>
      </c>
      <c r="AE521" s="155" t="s">
        <v>232</v>
      </c>
      <c r="AF521" s="155">
        <v>713.57</v>
      </c>
      <c r="AG521" s="155" t="s">
        <v>232</v>
      </c>
      <c r="AH521" s="168" t="s">
        <v>233</v>
      </c>
      <c r="AI521" s="155">
        <v>160.38</v>
      </c>
      <c r="AJ521" s="155" t="s">
        <v>232</v>
      </c>
      <c r="AK521" s="155">
        <v>29.36</v>
      </c>
      <c r="AL521" s="155" t="s">
        <v>232</v>
      </c>
      <c r="AM521" s="156" t="s">
        <v>232</v>
      </c>
      <c r="AS521" s="286"/>
      <c r="AT521" s="287"/>
      <c r="AU521" s="288"/>
    </row>
    <row r="522" spans="13:47" x14ac:dyDescent="0.2">
      <c r="M522" s="268"/>
      <c r="N522" s="269" t="s">
        <v>266</v>
      </c>
      <c r="O522" s="272">
        <v>17916829.449000001</v>
      </c>
      <c r="Q522" s="268"/>
      <c r="R522" s="269" t="s">
        <v>266</v>
      </c>
      <c r="S522" s="273">
        <v>6</v>
      </c>
      <c r="T522" s="146">
        <v>7</v>
      </c>
      <c r="U522" s="259"/>
      <c r="V522" s="268"/>
      <c r="W522" s="269" t="s">
        <v>266</v>
      </c>
      <c r="X522" s="273" t="s">
        <v>232</v>
      </c>
      <c r="Y522" s="150" t="s">
        <v>232</v>
      </c>
      <c r="Z522" s="146" t="s">
        <v>232</v>
      </c>
      <c r="AA522" s="282"/>
      <c r="AB522" s="268"/>
      <c r="AC522" s="269" t="s">
        <v>266</v>
      </c>
      <c r="AD522" s="147">
        <v>12.34</v>
      </c>
      <c r="AE522" s="148" t="s">
        <v>232</v>
      </c>
      <c r="AF522" s="148">
        <v>767.06200000000001</v>
      </c>
      <c r="AG522" s="148" t="s">
        <v>232</v>
      </c>
      <c r="AH522" s="169" t="s">
        <v>233</v>
      </c>
      <c r="AI522" s="148">
        <v>167.25</v>
      </c>
      <c r="AJ522" s="148" t="s">
        <v>232</v>
      </c>
      <c r="AK522" s="148">
        <v>31.32</v>
      </c>
      <c r="AL522" s="148" t="s">
        <v>232</v>
      </c>
      <c r="AM522" s="149" t="s">
        <v>232</v>
      </c>
      <c r="AS522" s="286"/>
      <c r="AT522" s="287"/>
      <c r="AU522" s="288"/>
    </row>
    <row r="523" spans="13:47" x14ac:dyDescent="0.2">
      <c r="M523" s="268">
        <v>1924</v>
      </c>
      <c r="N523" s="260" t="s">
        <v>258</v>
      </c>
      <c r="O523" s="276">
        <v>17646788.401999999</v>
      </c>
      <c r="Q523" s="268">
        <v>1923</v>
      </c>
      <c r="R523" s="260" t="s">
        <v>258</v>
      </c>
      <c r="S523" s="261">
        <v>6</v>
      </c>
      <c r="T523" s="263">
        <v>7</v>
      </c>
      <c r="U523" s="259"/>
      <c r="V523" s="268">
        <v>1926</v>
      </c>
      <c r="W523" s="260" t="s">
        <v>258</v>
      </c>
      <c r="X523" s="277" t="s">
        <v>232</v>
      </c>
      <c r="Y523" s="136" t="s">
        <v>232</v>
      </c>
      <c r="Z523" s="131" t="s">
        <v>232</v>
      </c>
      <c r="AA523" s="282"/>
      <c r="AB523" s="268">
        <v>1923</v>
      </c>
      <c r="AC523" s="260" t="s">
        <v>258</v>
      </c>
      <c r="AD523" s="154">
        <v>13.44</v>
      </c>
      <c r="AE523" s="155" t="s">
        <v>232</v>
      </c>
      <c r="AF523" s="155">
        <v>953.84100000000001</v>
      </c>
      <c r="AG523" s="155" t="s">
        <v>232</v>
      </c>
      <c r="AH523" s="168" t="s">
        <v>233</v>
      </c>
      <c r="AI523" s="155">
        <v>206.29499999999999</v>
      </c>
      <c r="AJ523" s="155" t="s">
        <v>232</v>
      </c>
      <c r="AK523" s="155">
        <v>40.479999999999997</v>
      </c>
      <c r="AL523" s="155" t="s">
        <v>232</v>
      </c>
      <c r="AM523" s="156" t="s">
        <v>232</v>
      </c>
      <c r="AS523" s="286"/>
      <c r="AT523" s="287"/>
      <c r="AU523" s="288"/>
    </row>
    <row r="524" spans="13:47" x14ac:dyDescent="0.2">
      <c r="M524" s="268"/>
      <c r="N524" s="269" t="s">
        <v>260</v>
      </c>
      <c r="O524" s="272">
        <v>17837339.226</v>
      </c>
      <c r="Q524" s="268"/>
      <c r="R524" s="269" t="s">
        <v>260</v>
      </c>
      <c r="S524" s="273">
        <v>6</v>
      </c>
      <c r="T524" s="146">
        <v>7</v>
      </c>
      <c r="U524" s="259"/>
      <c r="V524" s="268"/>
      <c r="W524" s="269" t="s">
        <v>260</v>
      </c>
      <c r="X524" s="273" t="s">
        <v>232</v>
      </c>
      <c r="Y524" s="150" t="s">
        <v>232</v>
      </c>
      <c r="Z524" s="146" t="s">
        <v>232</v>
      </c>
      <c r="AA524" s="282"/>
      <c r="AB524" s="268"/>
      <c r="AC524" s="269" t="s">
        <v>260</v>
      </c>
      <c r="AD524" s="147">
        <v>13.077</v>
      </c>
      <c r="AE524" s="148" t="s">
        <v>232</v>
      </c>
      <c r="AF524" s="148">
        <v>1007.62</v>
      </c>
      <c r="AG524" s="148" t="s">
        <v>232</v>
      </c>
      <c r="AH524" s="169" t="s">
        <v>233</v>
      </c>
      <c r="AI524" s="148">
        <v>216.173</v>
      </c>
      <c r="AJ524" s="148" t="s">
        <v>232</v>
      </c>
      <c r="AK524" s="148">
        <v>40.450000000000003</v>
      </c>
      <c r="AL524" s="148" t="s">
        <v>232</v>
      </c>
      <c r="AM524" s="149" t="s">
        <v>232</v>
      </c>
      <c r="AS524" s="286"/>
      <c r="AT524" s="287"/>
      <c r="AU524" s="288"/>
    </row>
    <row r="525" spans="13:47" x14ac:dyDescent="0.2">
      <c r="M525" s="268"/>
      <c r="N525" s="260" t="s">
        <v>241</v>
      </c>
      <c r="O525" s="276">
        <v>17832000</v>
      </c>
      <c r="Q525" s="268"/>
      <c r="R525" s="260" t="s">
        <v>241</v>
      </c>
      <c r="S525" s="261">
        <v>6</v>
      </c>
      <c r="T525" s="263">
        <v>7</v>
      </c>
      <c r="U525" s="259"/>
      <c r="V525" s="268"/>
      <c r="W525" s="260" t="s">
        <v>241</v>
      </c>
      <c r="X525" s="277" t="s">
        <v>232</v>
      </c>
      <c r="Y525" s="136" t="s">
        <v>232</v>
      </c>
      <c r="Z525" s="131" t="s">
        <v>232</v>
      </c>
      <c r="AA525" s="282"/>
      <c r="AB525" s="268"/>
      <c r="AC525" s="260" t="s">
        <v>241</v>
      </c>
      <c r="AD525" s="154">
        <v>13.446999999999999</v>
      </c>
      <c r="AE525" s="155" t="s">
        <v>232</v>
      </c>
      <c r="AF525" s="155">
        <v>1010.73</v>
      </c>
      <c r="AG525" s="155" t="s">
        <v>232</v>
      </c>
      <c r="AH525" s="168" t="s">
        <v>233</v>
      </c>
      <c r="AI525" s="155">
        <v>214.791</v>
      </c>
      <c r="AJ525" s="155" t="s">
        <v>232</v>
      </c>
      <c r="AK525" s="155">
        <v>40.340000000000003</v>
      </c>
      <c r="AL525" s="155" t="s">
        <v>232</v>
      </c>
      <c r="AM525" s="156" t="s">
        <v>232</v>
      </c>
      <c r="AS525" s="286"/>
      <c r="AT525" s="287"/>
      <c r="AU525" s="288"/>
    </row>
    <row r="526" spans="13:47" x14ac:dyDescent="0.2">
      <c r="M526" s="268"/>
      <c r="N526" s="269" t="s">
        <v>261</v>
      </c>
      <c r="O526" s="272">
        <v>17716837.035</v>
      </c>
      <c r="Q526" s="268"/>
      <c r="R526" s="269" t="s">
        <v>261</v>
      </c>
      <c r="S526" s="273">
        <v>6</v>
      </c>
      <c r="T526" s="146">
        <v>7</v>
      </c>
      <c r="U526" s="259"/>
      <c r="V526" s="268"/>
      <c r="W526" s="269" t="s">
        <v>261</v>
      </c>
      <c r="X526" s="273" t="s">
        <v>232</v>
      </c>
      <c r="Y526" s="150" t="s">
        <v>232</v>
      </c>
      <c r="Z526" s="146" t="s">
        <v>232</v>
      </c>
      <c r="AA526" s="282"/>
      <c r="AB526" s="268"/>
      <c r="AC526" s="269" t="s">
        <v>261</v>
      </c>
      <c r="AD526" s="147">
        <v>13.95</v>
      </c>
      <c r="AE526" s="148" t="s">
        <v>232</v>
      </c>
      <c r="AF526" s="148">
        <v>982.05</v>
      </c>
      <c r="AG526" s="148" t="s">
        <v>232</v>
      </c>
      <c r="AH526" s="169" t="s">
        <v>233</v>
      </c>
      <c r="AI526" s="148">
        <v>210.75</v>
      </c>
      <c r="AJ526" s="148" t="s">
        <v>232</v>
      </c>
      <c r="AK526" s="148">
        <v>38.770000000000003</v>
      </c>
      <c r="AL526" s="148" t="s">
        <v>232</v>
      </c>
      <c r="AM526" s="149" t="s">
        <v>232</v>
      </c>
      <c r="AS526" s="286"/>
      <c r="AT526" s="287"/>
      <c r="AU526" s="288"/>
    </row>
    <row r="527" spans="13:47" x14ac:dyDescent="0.2">
      <c r="M527" s="268"/>
      <c r="N527" s="260" t="s">
        <v>245</v>
      </c>
      <c r="O527" s="276">
        <v>17756000</v>
      </c>
      <c r="Q527" s="268"/>
      <c r="R527" s="260" t="s">
        <v>245</v>
      </c>
      <c r="S527" s="261">
        <v>6</v>
      </c>
      <c r="T527" s="263">
        <v>7</v>
      </c>
      <c r="U527" s="259"/>
      <c r="V527" s="268"/>
      <c r="W527" s="260" t="s">
        <v>245</v>
      </c>
      <c r="X527" s="277" t="s">
        <v>232</v>
      </c>
      <c r="Y527" s="136" t="s">
        <v>232</v>
      </c>
      <c r="Z527" s="131" t="s">
        <v>232</v>
      </c>
      <c r="AA527" s="282"/>
      <c r="AB527" s="268"/>
      <c r="AC527" s="260" t="s">
        <v>245</v>
      </c>
      <c r="AD527" s="154">
        <v>13.31</v>
      </c>
      <c r="AE527" s="155" t="s">
        <v>232</v>
      </c>
      <c r="AF527" s="155">
        <v>927.36</v>
      </c>
      <c r="AG527" s="155" t="s">
        <v>232</v>
      </c>
      <c r="AH527" s="168" t="s">
        <v>233</v>
      </c>
      <c r="AI527" s="155">
        <v>200.55</v>
      </c>
      <c r="AJ527" s="155" t="s">
        <v>232</v>
      </c>
      <c r="AK527" s="155">
        <v>36.465000000000003</v>
      </c>
      <c r="AL527" s="155" t="s">
        <v>232</v>
      </c>
      <c r="AM527" s="156" t="s">
        <v>232</v>
      </c>
      <c r="AS527" s="286"/>
      <c r="AT527" s="287"/>
      <c r="AU527" s="288"/>
    </row>
    <row r="528" spans="13:47" x14ac:dyDescent="0.2">
      <c r="M528" s="268"/>
      <c r="N528" s="269" t="s">
        <v>240</v>
      </c>
      <c r="O528" s="272">
        <v>16687950.035499999</v>
      </c>
      <c r="Q528" s="268"/>
      <c r="R528" s="269" t="s">
        <v>240</v>
      </c>
      <c r="S528" s="273">
        <v>6</v>
      </c>
      <c r="T528" s="146">
        <v>7</v>
      </c>
      <c r="U528" s="259"/>
      <c r="V528" s="268"/>
      <c r="W528" s="269" t="s">
        <v>240</v>
      </c>
      <c r="X528" s="273" t="s">
        <v>232</v>
      </c>
      <c r="Y528" s="150" t="s">
        <v>232</v>
      </c>
      <c r="Z528" s="146" t="s">
        <v>232</v>
      </c>
      <c r="AA528" s="282"/>
      <c r="AB528" s="268"/>
      <c r="AC528" s="269" t="s">
        <v>240</v>
      </c>
      <c r="AD528" s="147">
        <v>12.465</v>
      </c>
      <c r="AE528" s="148" t="s">
        <v>232</v>
      </c>
      <c r="AF528" s="148">
        <v>909.60199999999998</v>
      </c>
      <c r="AG528" s="148" t="s">
        <v>232</v>
      </c>
      <c r="AH528" s="169" t="s">
        <v>233</v>
      </c>
      <c r="AI528" s="148">
        <v>197.01</v>
      </c>
      <c r="AJ528" s="148" t="s">
        <v>232</v>
      </c>
      <c r="AK528" s="148">
        <v>35.67</v>
      </c>
      <c r="AL528" s="148" t="s">
        <v>232</v>
      </c>
      <c r="AM528" s="149" t="s">
        <v>232</v>
      </c>
      <c r="AS528" s="286"/>
      <c r="AT528" s="287"/>
      <c r="AU528" s="288"/>
    </row>
    <row r="529" spans="13:47" x14ac:dyDescent="0.2">
      <c r="M529" s="268"/>
      <c r="N529" s="260" t="s">
        <v>244</v>
      </c>
      <c r="O529" s="276">
        <v>17894635.791000001</v>
      </c>
      <c r="Q529" s="268"/>
      <c r="R529" s="260" t="s">
        <v>244</v>
      </c>
      <c r="S529" s="261">
        <v>6</v>
      </c>
      <c r="T529" s="263">
        <v>7</v>
      </c>
      <c r="U529" s="259"/>
      <c r="V529" s="268"/>
      <c r="W529" s="260" t="s">
        <v>244</v>
      </c>
      <c r="X529" s="277" t="s">
        <v>232</v>
      </c>
      <c r="Y529" s="136" t="s">
        <v>232</v>
      </c>
      <c r="Z529" s="131" t="s">
        <v>232</v>
      </c>
      <c r="AA529" s="282"/>
      <c r="AB529" s="268"/>
      <c r="AC529" s="260" t="s">
        <v>244</v>
      </c>
      <c r="AD529" s="154">
        <v>11.602</v>
      </c>
      <c r="AE529" s="155" t="s">
        <v>232</v>
      </c>
      <c r="AF529" s="155">
        <v>903.08299999999997</v>
      </c>
      <c r="AG529" s="155" t="s">
        <v>232</v>
      </c>
      <c r="AH529" s="168" t="s">
        <v>233</v>
      </c>
      <c r="AI529" s="155">
        <v>197.4</v>
      </c>
      <c r="AJ529" s="155" t="s">
        <v>232</v>
      </c>
      <c r="AK529" s="155">
        <v>34.816000000000003</v>
      </c>
      <c r="AL529" s="155" t="s">
        <v>232</v>
      </c>
      <c r="AM529" s="156" t="s">
        <v>232</v>
      </c>
      <c r="AS529" s="286"/>
      <c r="AT529" s="287"/>
      <c r="AU529" s="288"/>
    </row>
    <row r="530" spans="13:47" x14ac:dyDescent="0.2">
      <c r="M530" s="268"/>
      <c r="N530" s="269" t="s">
        <v>262</v>
      </c>
      <c r="O530" s="272" t="s">
        <v>267</v>
      </c>
      <c r="Q530" s="268"/>
      <c r="R530" s="269" t="s">
        <v>262</v>
      </c>
      <c r="S530" s="273">
        <v>6</v>
      </c>
      <c r="T530" s="146">
        <v>7</v>
      </c>
      <c r="U530" s="259"/>
      <c r="V530" s="268"/>
      <c r="W530" s="269" t="s">
        <v>262</v>
      </c>
      <c r="X530" s="273" t="s">
        <v>232</v>
      </c>
      <c r="Y530" s="150" t="s">
        <v>232</v>
      </c>
      <c r="Z530" s="146" t="s">
        <v>232</v>
      </c>
      <c r="AA530" s="282"/>
      <c r="AB530" s="268"/>
      <c r="AC530" s="269" t="s">
        <v>262</v>
      </c>
      <c r="AD530" s="147">
        <v>12.409000000000001</v>
      </c>
      <c r="AE530" s="148" t="s">
        <v>232</v>
      </c>
      <c r="AF530" s="148">
        <v>933.94</v>
      </c>
      <c r="AG530" s="148" t="s">
        <v>232</v>
      </c>
      <c r="AH530" s="169" t="s">
        <v>233</v>
      </c>
      <c r="AI530" s="148">
        <v>222.143</v>
      </c>
      <c r="AJ530" s="148" t="s">
        <v>232</v>
      </c>
      <c r="AK530" s="148">
        <v>40.5</v>
      </c>
      <c r="AL530" s="148" t="s">
        <v>232</v>
      </c>
      <c r="AM530" s="149" t="s">
        <v>232</v>
      </c>
      <c r="AS530" s="286"/>
      <c r="AT530" s="287"/>
      <c r="AU530" s="288"/>
    </row>
    <row r="531" spans="13:47" x14ac:dyDescent="0.2">
      <c r="M531" s="268"/>
      <c r="N531" s="260" t="s">
        <v>263</v>
      </c>
      <c r="O531" s="276">
        <v>18348839.208999999</v>
      </c>
      <c r="Q531" s="268"/>
      <c r="R531" s="260" t="s">
        <v>263</v>
      </c>
      <c r="S531" s="261">
        <v>6</v>
      </c>
      <c r="T531" s="263">
        <v>7</v>
      </c>
      <c r="U531" s="259"/>
      <c r="V531" s="268"/>
      <c r="W531" s="260" t="s">
        <v>263</v>
      </c>
      <c r="X531" s="277" t="s">
        <v>232</v>
      </c>
      <c r="Y531" s="136" t="s">
        <v>232</v>
      </c>
      <c r="Z531" s="131" t="s">
        <v>232</v>
      </c>
      <c r="AA531" s="282"/>
      <c r="AB531" s="268"/>
      <c r="AC531" s="260" t="s">
        <v>263</v>
      </c>
      <c r="AD531" s="154">
        <v>12.587</v>
      </c>
      <c r="AE531" s="155" t="s">
        <v>232</v>
      </c>
      <c r="AF531" s="155">
        <v>996.35</v>
      </c>
      <c r="AG531" s="155" t="s">
        <v>232</v>
      </c>
      <c r="AH531" s="168" t="s">
        <v>233</v>
      </c>
      <c r="AI531" s="155">
        <v>220.09800000000001</v>
      </c>
      <c r="AJ531" s="155" t="s">
        <v>232</v>
      </c>
      <c r="AK531" s="155">
        <v>39.5</v>
      </c>
      <c r="AL531" s="155" t="s">
        <v>232</v>
      </c>
      <c r="AM531" s="156" t="s">
        <v>232</v>
      </c>
      <c r="AS531" s="286"/>
      <c r="AT531" s="287"/>
      <c r="AU531" s="288"/>
    </row>
    <row r="532" spans="13:47" x14ac:dyDescent="0.2">
      <c r="M532" s="268"/>
      <c r="N532" s="269" t="s">
        <v>264</v>
      </c>
      <c r="O532" s="272">
        <v>19305120.285999998</v>
      </c>
      <c r="Q532" s="268"/>
      <c r="R532" s="269" t="s">
        <v>264</v>
      </c>
      <c r="S532" s="273">
        <v>6</v>
      </c>
      <c r="T532" s="146">
        <v>7</v>
      </c>
      <c r="U532" s="259"/>
      <c r="V532" s="268"/>
      <c r="W532" s="269" t="s">
        <v>264</v>
      </c>
      <c r="X532" s="273" t="s">
        <v>232</v>
      </c>
      <c r="Y532" s="150" t="s">
        <v>232</v>
      </c>
      <c r="Z532" s="146" t="s">
        <v>232</v>
      </c>
      <c r="AA532" s="282"/>
      <c r="AB532" s="268"/>
      <c r="AC532" s="269" t="s">
        <v>264</v>
      </c>
      <c r="AD532" s="147">
        <v>12.683</v>
      </c>
      <c r="AE532" s="148" t="s">
        <v>232</v>
      </c>
      <c r="AF532" s="148">
        <v>964.46</v>
      </c>
      <c r="AG532" s="148" t="s">
        <v>232</v>
      </c>
      <c r="AH532" s="169" t="s">
        <v>233</v>
      </c>
      <c r="AI532" s="148">
        <v>231.458</v>
      </c>
      <c r="AJ532" s="148" t="s">
        <v>232</v>
      </c>
      <c r="AK532" s="148">
        <v>38.314</v>
      </c>
      <c r="AL532" s="148" t="s">
        <v>232</v>
      </c>
      <c r="AM532" s="149" t="s">
        <v>232</v>
      </c>
      <c r="AS532" s="286"/>
      <c r="AT532" s="287"/>
      <c r="AU532" s="288"/>
    </row>
    <row r="533" spans="13:47" x14ac:dyDescent="0.2">
      <c r="M533" s="268"/>
      <c r="N533" s="260" t="s">
        <v>265</v>
      </c>
      <c r="O533" s="276">
        <v>19227000</v>
      </c>
      <c r="Q533" s="268"/>
      <c r="R533" s="260" t="s">
        <v>265</v>
      </c>
      <c r="S533" s="261">
        <v>6</v>
      </c>
      <c r="T533" s="263">
        <v>7</v>
      </c>
      <c r="U533" s="259"/>
      <c r="V533" s="268"/>
      <c r="W533" s="260" t="s">
        <v>265</v>
      </c>
      <c r="X533" s="277" t="s">
        <v>232</v>
      </c>
      <c r="Y533" s="136" t="s">
        <v>232</v>
      </c>
      <c r="Z533" s="131" t="s">
        <v>232</v>
      </c>
      <c r="AA533" s="282"/>
      <c r="AB533" s="268"/>
      <c r="AC533" s="260" t="s">
        <v>265</v>
      </c>
      <c r="AD533" s="154">
        <v>11.07</v>
      </c>
      <c r="AE533" s="155" t="s">
        <v>232</v>
      </c>
      <c r="AF533" s="155">
        <v>881.22</v>
      </c>
      <c r="AG533" s="155" t="s">
        <v>232</v>
      </c>
      <c r="AH533" s="168" t="s">
        <v>233</v>
      </c>
      <c r="AI533" s="155">
        <v>200.96299999999999</v>
      </c>
      <c r="AJ533" s="155" t="s">
        <v>232</v>
      </c>
      <c r="AK533" s="155">
        <v>35.5</v>
      </c>
      <c r="AL533" s="155" t="s">
        <v>232</v>
      </c>
      <c r="AM533" s="156" t="s">
        <v>232</v>
      </c>
      <c r="AS533" s="286"/>
      <c r="AT533" s="287"/>
      <c r="AU533" s="288"/>
    </row>
    <row r="534" spans="13:47" x14ac:dyDescent="0.2">
      <c r="M534" s="268"/>
      <c r="N534" s="269" t="s">
        <v>266</v>
      </c>
      <c r="O534" s="272">
        <v>19356437.908500001</v>
      </c>
      <c r="Q534" s="268"/>
      <c r="R534" s="269" t="s">
        <v>266</v>
      </c>
      <c r="S534" s="273">
        <v>6</v>
      </c>
      <c r="T534" s="146">
        <v>7</v>
      </c>
      <c r="U534" s="259"/>
      <c r="V534" s="268"/>
      <c r="W534" s="269" t="s">
        <v>266</v>
      </c>
      <c r="X534" s="273" t="s">
        <v>232</v>
      </c>
      <c r="Y534" s="150" t="s">
        <v>232</v>
      </c>
      <c r="Z534" s="146" t="s">
        <v>232</v>
      </c>
      <c r="AA534" s="282"/>
      <c r="AB534" s="268"/>
      <c r="AC534" s="269" t="s">
        <v>266</v>
      </c>
      <c r="AD534" s="147">
        <v>10.38</v>
      </c>
      <c r="AE534" s="148" t="s">
        <v>232</v>
      </c>
      <c r="AF534" s="148">
        <v>858</v>
      </c>
      <c r="AG534" s="148" t="s">
        <v>232</v>
      </c>
      <c r="AH534" s="169" t="s">
        <v>233</v>
      </c>
      <c r="AI534" s="148">
        <v>197.17099999999999</v>
      </c>
      <c r="AJ534" s="148" t="s">
        <v>232</v>
      </c>
      <c r="AK534" s="148">
        <v>34.799999999999997</v>
      </c>
      <c r="AL534" s="148" t="s">
        <v>232</v>
      </c>
      <c r="AM534" s="149" t="s">
        <v>232</v>
      </c>
      <c r="AS534" s="286"/>
      <c r="AT534" s="287"/>
      <c r="AU534" s="288"/>
    </row>
    <row r="535" spans="13:47" x14ac:dyDescent="0.2">
      <c r="M535" s="268">
        <v>1925</v>
      </c>
      <c r="N535" s="260" t="s">
        <v>258</v>
      </c>
      <c r="O535" s="276">
        <v>19148799.896000002</v>
      </c>
      <c r="Q535" s="268">
        <v>1924</v>
      </c>
      <c r="R535" s="260" t="s">
        <v>258</v>
      </c>
      <c r="S535" s="261">
        <v>6</v>
      </c>
      <c r="T535" s="263">
        <v>7</v>
      </c>
      <c r="U535" s="259"/>
      <c r="V535" s="268">
        <v>1927</v>
      </c>
      <c r="W535" s="260" t="s">
        <v>258</v>
      </c>
      <c r="X535" s="277" t="s">
        <v>232</v>
      </c>
      <c r="Y535" s="136" t="s">
        <v>232</v>
      </c>
      <c r="Z535" s="131" t="s">
        <v>232</v>
      </c>
      <c r="AA535" s="282"/>
      <c r="AB535" s="268">
        <v>1924</v>
      </c>
      <c r="AC535" s="260" t="s">
        <v>258</v>
      </c>
      <c r="AD535" s="154">
        <v>9.3350000000000009</v>
      </c>
      <c r="AE535" s="155" t="s">
        <v>232</v>
      </c>
      <c r="AF535" s="155">
        <v>856.69</v>
      </c>
      <c r="AG535" s="155" t="s">
        <v>232</v>
      </c>
      <c r="AH535" s="168" t="s">
        <v>233</v>
      </c>
      <c r="AI535" s="155">
        <v>201.32</v>
      </c>
      <c r="AJ535" s="155" t="s">
        <v>232</v>
      </c>
      <c r="AK535" s="155">
        <v>34.942</v>
      </c>
      <c r="AL535" s="155" t="s">
        <v>232</v>
      </c>
      <c r="AM535" s="156" t="s">
        <v>232</v>
      </c>
      <c r="AS535" s="286"/>
      <c r="AT535" s="287"/>
      <c r="AU535" s="288"/>
    </row>
    <row r="536" spans="13:47" x14ac:dyDescent="0.2">
      <c r="M536" s="268"/>
      <c r="N536" s="269" t="s">
        <v>260</v>
      </c>
      <c r="O536" s="272">
        <v>19122151.452</v>
      </c>
      <c r="Q536" s="268"/>
      <c r="R536" s="269" t="s">
        <v>260</v>
      </c>
      <c r="S536" s="273">
        <v>6</v>
      </c>
      <c r="T536" s="146">
        <v>7</v>
      </c>
      <c r="U536" s="259"/>
      <c r="V536" s="268"/>
      <c r="W536" s="269" t="s">
        <v>260</v>
      </c>
      <c r="X536" s="273" t="s">
        <v>232</v>
      </c>
      <c r="Y536" s="150" t="s">
        <v>232</v>
      </c>
      <c r="Z536" s="146" t="s">
        <v>232</v>
      </c>
      <c r="AA536" s="282"/>
      <c r="AB536" s="268"/>
      <c r="AC536" s="269" t="s">
        <v>260</v>
      </c>
      <c r="AD536" s="147">
        <v>8.5619999999999994</v>
      </c>
      <c r="AE536" s="148" t="s">
        <v>232</v>
      </c>
      <c r="AF536" s="148">
        <v>835.86</v>
      </c>
      <c r="AG536" s="148" t="s">
        <v>232</v>
      </c>
      <c r="AH536" s="169" t="s">
        <v>233</v>
      </c>
      <c r="AI536" s="148">
        <v>194.23</v>
      </c>
      <c r="AJ536" s="148" t="s">
        <v>232</v>
      </c>
      <c r="AK536" s="148">
        <v>33.765000000000001</v>
      </c>
      <c r="AL536" s="148" t="s">
        <v>232</v>
      </c>
      <c r="AM536" s="149" t="s">
        <v>232</v>
      </c>
      <c r="AS536" s="286"/>
      <c r="AT536" s="287"/>
      <c r="AU536" s="288"/>
    </row>
    <row r="537" spans="13:47" x14ac:dyDescent="0.2">
      <c r="M537" s="268"/>
      <c r="N537" s="260" t="s">
        <v>241</v>
      </c>
      <c r="O537" s="276">
        <v>19070877.291999999</v>
      </c>
      <c r="Q537" s="268"/>
      <c r="R537" s="260" t="s">
        <v>241</v>
      </c>
      <c r="S537" s="261">
        <v>6</v>
      </c>
      <c r="T537" s="263">
        <v>7</v>
      </c>
      <c r="U537" s="259"/>
      <c r="V537" s="268"/>
      <c r="W537" s="260" t="s">
        <v>241</v>
      </c>
      <c r="X537" s="277" t="s">
        <v>232</v>
      </c>
      <c r="Y537" s="136" t="s">
        <v>232</v>
      </c>
      <c r="Z537" s="131" t="s">
        <v>232</v>
      </c>
      <c r="AA537" s="282"/>
      <c r="AB537" s="268"/>
      <c r="AC537" s="260" t="s">
        <v>241</v>
      </c>
      <c r="AD537" s="154">
        <v>8.8420000000000005</v>
      </c>
      <c r="AE537" s="155" t="s">
        <v>232</v>
      </c>
      <c r="AF537" s="155">
        <v>819.58</v>
      </c>
      <c r="AG537" s="155" t="s">
        <v>232</v>
      </c>
      <c r="AH537" s="155">
        <v>42.777999999999999</v>
      </c>
      <c r="AI537" s="155">
        <v>191.07</v>
      </c>
      <c r="AJ537" s="155" t="s">
        <v>232</v>
      </c>
      <c r="AK537" s="155">
        <v>33.148000000000003</v>
      </c>
      <c r="AL537" s="155" t="s">
        <v>232</v>
      </c>
      <c r="AM537" s="156" t="s">
        <v>232</v>
      </c>
      <c r="AS537" s="286"/>
      <c r="AT537" s="287"/>
      <c r="AU537" s="288"/>
    </row>
    <row r="538" spans="13:47" x14ac:dyDescent="0.2">
      <c r="M538" s="268"/>
      <c r="N538" s="269" t="s">
        <v>261</v>
      </c>
      <c r="O538" s="272">
        <v>19120235.524999999</v>
      </c>
      <c r="Q538" s="268"/>
      <c r="R538" s="269" t="s">
        <v>261</v>
      </c>
      <c r="S538" s="273">
        <v>6</v>
      </c>
      <c r="T538" s="146">
        <v>7</v>
      </c>
      <c r="U538" s="259"/>
      <c r="V538" s="268"/>
      <c r="W538" s="269" t="s">
        <v>261</v>
      </c>
      <c r="X538" s="273" t="s">
        <v>232</v>
      </c>
      <c r="Y538" s="150" t="s">
        <v>232</v>
      </c>
      <c r="Z538" s="146" t="s">
        <v>232</v>
      </c>
      <c r="AA538" s="282"/>
      <c r="AB538" s="268"/>
      <c r="AC538" s="269" t="s">
        <v>261</v>
      </c>
      <c r="AD538" s="147">
        <v>11.819000000000001</v>
      </c>
      <c r="AE538" s="148" t="s">
        <v>232</v>
      </c>
      <c r="AF538" s="148">
        <v>838.19799999999998</v>
      </c>
      <c r="AG538" s="148" t="s">
        <v>232</v>
      </c>
      <c r="AH538" s="148">
        <v>43.026000000000003</v>
      </c>
      <c r="AI538" s="148">
        <v>193.00700000000001</v>
      </c>
      <c r="AJ538" s="148" t="s">
        <v>232</v>
      </c>
      <c r="AK538" s="148">
        <v>33.792999999999999</v>
      </c>
      <c r="AL538" s="148" t="s">
        <v>232</v>
      </c>
      <c r="AM538" s="149" t="s">
        <v>232</v>
      </c>
      <c r="AS538" s="286"/>
      <c r="AT538" s="287"/>
      <c r="AU538" s="288"/>
    </row>
    <row r="539" spans="13:47" x14ac:dyDescent="0.2">
      <c r="M539" s="268"/>
      <c r="N539" s="260" t="s">
        <v>245</v>
      </c>
      <c r="O539" s="276">
        <v>19381284.780999999</v>
      </c>
      <c r="Q539" s="268"/>
      <c r="R539" s="260" t="s">
        <v>245</v>
      </c>
      <c r="S539" s="261">
        <v>6</v>
      </c>
      <c r="T539" s="263">
        <v>7</v>
      </c>
      <c r="U539" s="259"/>
      <c r="V539" s="268"/>
      <c r="W539" s="260" t="s">
        <v>245</v>
      </c>
      <c r="X539" s="277" t="s">
        <v>232</v>
      </c>
      <c r="Y539" s="136" t="s">
        <v>232</v>
      </c>
      <c r="Z539" s="131" t="s">
        <v>232</v>
      </c>
      <c r="AA539" s="282"/>
      <c r="AB539" s="268"/>
      <c r="AC539" s="260" t="s">
        <v>245</v>
      </c>
      <c r="AD539" s="154">
        <v>12.077</v>
      </c>
      <c r="AE539" s="155" t="s">
        <v>232</v>
      </c>
      <c r="AF539" s="155">
        <v>909.07100000000003</v>
      </c>
      <c r="AG539" s="155" t="s">
        <v>232</v>
      </c>
      <c r="AH539" s="155">
        <v>48.39</v>
      </c>
      <c r="AI539" s="155">
        <v>208.78</v>
      </c>
      <c r="AJ539" s="155" t="s">
        <v>232</v>
      </c>
      <c r="AK539" s="155">
        <v>37.073999999999998</v>
      </c>
      <c r="AL539" s="155" t="s">
        <v>232</v>
      </c>
      <c r="AM539" s="156" t="s">
        <v>232</v>
      </c>
      <c r="AS539" s="286"/>
      <c r="AT539" s="287"/>
      <c r="AU539" s="288"/>
    </row>
    <row r="540" spans="13:47" x14ac:dyDescent="0.2">
      <c r="M540" s="268"/>
      <c r="N540" s="269" t="s">
        <v>240</v>
      </c>
      <c r="O540" s="272">
        <v>19469690.09</v>
      </c>
      <c r="Q540" s="268"/>
      <c r="R540" s="269" t="s">
        <v>240</v>
      </c>
      <c r="S540" s="273">
        <v>6</v>
      </c>
      <c r="T540" s="146">
        <v>7</v>
      </c>
      <c r="U540" s="259"/>
      <c r="V540" s="268"/>
      <c r="W540" s="269" t="s">
        <v>240</v>
      </c>
      <c r="X540" s="273" t="s">
        <v>232</v>
      </c>
      <c r="Y540" s="150" t="s">
        <v>232</v>
      </c>
      <c r="Z540" s="146" t="s">
        <v>232</v>
      </c>
      <c r="AA540" s="282"/>
      <c r="AB540" s="268"/>
      <c r="AC540" s="269" t="s">
        <v>240</v>
      </c>
      <c r="AD540" s="147">
        <v>12.331</v>
      </c>
      <c r="AE540" s="148" t="s">
        <v>232</v>
      </c>
      <c r="AF540" s="148">
        <v>1006.649</v>
      </c>
      <c r="AG540" s="148" t="s">
        <v>232</v>
      </c>
      <c r="AH540" s="148">
        <v>48.39</v>
      </c>
      <c r="AI540" s="148">
        <v>232.28100000000001</v>
      </c>
      <c r="AJ540" s="148" t="s">
        <v>232</v>
      </c>
      <c r="AK540" s="148">
        <v>41.311999999999998</v>
      </c>
      <c r="AL540" s="148" t="s">
        <v>232</v>
      </c>
      <c r="AM540" s="149" t="s">
        <v>232</v>
      </c>
      <c r="AS540" s="286"/>
      <c r="AT540" s="287"/>
      <c r="AU540" s="288"/>
    </row>
    <row r="541" spans="13:47" x14ac:dyDescent="0.2">
      <c r="M541" s="268"/>
      <c r="N541" s="260" t="s">
        <v>244</v>
      </c>
      <c r="O541" s="276">
        <v>19668988.969000001</v>
      </c>
      <c r="Q541" s="268"/>
      <c r="R541" s="260" t="s">
        <v>244</v>
      </c>
      <c r="S541" s="261">
        <v>6</v>
      </c>
      <c r="T541" s="263">
        <v>7</v>
      </c>
      <c r="U541" s="259"/>
      <c r="V541" s="268"/>
      <c r="W541" s="260" t="s">
        <v>244</v>
      </c>
      <c r="X541" s="277" t="s">
        <v>232</v>
      </c>
      <c r="Y541" s="136" t="s">
        <v>232</v>
      </c>
      <c r="Z541" s="131" t="s">
        <v>232</v>
      </c>
      <c r="AA541" s="282"/>
      <c r="AB541" s="268"/>
      <c r="AC541" s="260" t="s">
        <v>244</v>
      </c>
      <c r="AD541" s="154">
        <v>12.089</v>
      </c>
      <c r="AE541" s="155" t="s">
        <v>232</v>
      </c>
      <c r="AF541" s="155">
        <v>1024.3330000000001</v>
      </c>
      <c r="AG541" s="155" t="s">
        <v>232</v>
      </c>
      <c r="AH541" s="155">
        <v>55.73</v>
      </c>
      <c r="AI541" s="155">
        <v>234.01</v>
      </c>
      <c r="AJ541" s="155" t="s">
        <v>232</v>
      </c>
      <c r="AK541" s="155">
        <v>42.781999999999996</v>
      </c>
      <c r="AL541" s="155" t="s">
        <v>232</v>
      </c>
      <c r="AM541" s="156" t="s">
        <v>232</v>
      </c>
      <c r="AS541" s="286"/>
      <c r="AT541" s="287"/>
      <c r="AU541" s="288"/>
    </row>
    <row r="542" spans="13:47" x14ac:dyDescent="0.2">
      <c r="M542" s="268"/>
      <c r="N542" s="269" t="s">
        <v>262</v>
      </c>
      <c r="O542" s="272">
        <v>20152752.892999999</v>
      </c>
      <c r="Q542" s="268"/>
      <c r="R542" s="269" t="s">
        <v>262</v>
      </c>
      <c r="S542" s="273">
        <v>6</v>
      </c>
      <c r="T542" s="146">
        <v>7</v>
      </c>
      <c r="U542" s="259"/>
      <c r="V542" s="268"/>
      <c r="W542" s="269" t="s">
        <v>262</v>
      </c>
      <c r="X542" s="273" t="s">
        <v>232</v>
      </c>
      <c r="Y542" s="150" t="s">
        <v>232</v>
      </c>
      <c r="Z542" s="146" t="s">
        <v>232</v>
      </c>
      <c r="AA542" s="282"/>
      <c r="AB542" s="268"/>
      <c r="AC542" s="269" t="s">
        <v>262</v>
      </c>
      <c r="AD542" s="147">
        <v>11.994</v>
      </c>
      <c r="AE542" s="148" t="s">
        <v>232</v>
      </c>
      <c r="AF542" s="148">
        <v>978.79100000000005</v>
      </c>
      <c r="AG542" s="148" t="s">
        <v>232</v>
      </c>
      <c r="AH542" s="148">
        <v>51.533999999999999</v>
      </c>
      <c r="AI542" s="148">
        <v>217.18</v>
      </c>
      <c r="AJ542" s="148" t="s">
        <v>232</v>
      </c>
      <c r="AK542" s="148">
        <v>41.19</v>
      </c>
      <c r="AL542" s="148" t="s">
        <v>232</v>
      </c>
      <c r="AM542" s="149" t="s">
        <v>232</v>
      </c>
      <c r="AS542" s="286"/>
      <c r="AT542" s="287"/>
      <c r="AU542" s="288"/>
    </row>
    <row r="543" spans="13:47" x14ac:dyDescent="0.2">
      <c r="M543" s="268"/>
      <c r="N543" s="260" t="s">
        <v>263</v>
      </c>
      <c r="O543" s="276">
        <v>20649037.149</v>
      </c>
      <c r="Q543" s="268"/>
      <c r="R543" s="260" t="s">
        <v>263</v>
      </c>
      <c r="S543" s="261">
        <v>6</v>
      </c>
      <c r="T543" s="263">
        <v>7</v>
      </c>
      <c r="U543" s="259"/>
      <c r="V543" s="268"/>
      <c r="W543" s="260" t="s">
        <v>263</v>
      </c>
      <c r="X543" s="277" t="s">
        <v>232</v>
      </c>
      <c r="Y543" s="136" t="s">
        <v>232</v>
      </c>
      <c r="Z543" s="131" t="s">
        <v>232</v>
      </c>
      <c r="AA543" s="282"/>
      <c r="AB543" s="268"/>
      <c r="AC543" s="260" t="s">
        <v>263</v>
      </c>
      <c r="AD543" s="154">
        <v>10.494</v>
      </c>
      <c r="AE543" s="155" t="s">
        <v>232</v>
      </c>
      <c r="AF543" s="155">
        <v>872.16600000000005</v>
      </c>
      <c r="AG543" s="155" t="s">
        <v>232</v>
      </c>
      <c r="AH543" s="155">
        <v>46.09</v>
      </c>
      <c r="AI543" s="155">
        <v>195.03</v>
      </c>
      <c r="AJ543" s="155" t="s">
        <v>232</v>
      </c>
      <c r="AK543" s="155">
        <v>37.113999999999997</v>
      </c>
      <c r="AL543" s="155" t="s">
        <v>232</v>
      </c>
      <c r="AM543" s="156" t="s">
        <v>232</v>
      </c>
      <c r="AS543" s="286"/>
      <c r="AT543" s="287"/>
      <c r="AU543" s="288"/>
    </row>
    <row r="544" spans="13:47" x14ac:dyDescent="0.2">
      <c r="M544" s="268"/>
      <c r="N544" s="269" t="s">
        <v>264</v>
      </c>
      <c r="O544" s="272">
        <v>20368901.664999999</v>
      </c>
      <c r="Q544" s="268"/>
      <c r="R544" s="269" t="s">
        <v>264</v>
      </c>
      <c r="S544" s="273">
        <v>6</v>
      </c>
      <c r="T544" s="146">
        <v>7</v>
      </c>
      <c r="U544" s="259"/>
      <c r="V544" s="268"/>
      <c r="W544" s="269" t="s">
        <v>264</v>
      </c>
      <c r="X544" s="273" t="s">
        <v>232</v>
      </c>
      <c r="Y544" s="150" t="s">
        <v>232</v>
      </c>
      <c r="Z544" s="146" t="s">
        <v>232</v>
      </c>
      <c r="AA544" s="282"/>
      <c r="AB544" s="268"/>
      <c r="AC544" s="269" t="s">
        <v>264</v>
      </c>
      <c r="AD544" s="147">
        <v>9.6560000000000006</v>
      </c>
      <c r="AE544" s="148" t="s">
        <v>232</v>
      </c>
      <c r="AF544" s="148">
        <v>819.75199999999995</v>
      </c>
      <c r="AG544" s="148" t="s">
        <v>232</v>
      </c>
      <c r="AH544" s="148">
        <v>43.448999999999998</v>
      </c>
      <c r="AI544" s="148">
        <v>182.673</v>
      </c>
      <c r="AJ544" s="148" t="s">
        <v>232</v>
      </c>
      <c r="AK544" s="148">
        <v>35.32</v>
      </c>
      <c r="AL544" s="148" t="s">
        <v>232</v>
      </c>
      <c r="AM544" s="149" t="s">
        <v>232</v>
      </c>
      <c r="AS544" s="286"/>
      <c r="AT544" s="287"/>
      <c r="AU544" s="288"/>
    </row>
    <row r="545" spans="13:47" x14ac:dyDescent="0.2">
      <c r="M545" s="268"/>
      <c r="N545" s="260" t="s">
        <v>265</v>
      </c>
      <c r="O545" s="276">
        <v>20216342.186000001</v>
      </c>
      <c r="Q545" s="268"/>
      <c r="R545" s="260" t="s">
        <v>265</v>
      </c>
      <c r="S545" s="261">
        <v>6</v>
      </c>
      <c r="T545" s="263">
        <v>7</v>
      </c>
      <c r="U545" s="259"/>
      <c r="V545" s="268"/>
      <c r="W545" s="260" t="s">
        <v>265</v>
      </c>
      <c r="X545" s="277" t="s">
        <v>232</v>
      </c>
      <c r="Y545" s="136" t="s">
        <v>232</v>
      </c>
      <c r="Z545" s="131" t="s">
        <v>232</v>
      </c>
      <c r="AA545" s="282"/>
      <c r="AB545" s="268"/>
      <c r="AC545" s="260" t="s">
        <v>265</v>
      </c>
      <c r="AD545" s="154">
        <v>10</v>
      </c>
      <c r="AE545" s="155" t="s">
        <v>232</v>
      </c>
      <c r="AF545" s="155">
        <v>872.36699999999996</v>
      </c>
      <c r="AG545" s="155" t="s">
        <v>232</v>
      </c>
      <c r="AH545" s="155">
        <v>44.3</v>
      </c>
      <c r="AI545" s="155">
        <v>189.06899999999999</v>
      </c>
      <c r="AJ545" s="155" t="s">
        <v>232</v>
      </c>
      <c r="AK545" s="155">
        <v>36.591999999999999</v>
      </c>
      <c r="AL545" s="155" t="s">
        <v>232</v>
      </c>
      <c r="AM545" s="156" t="s">
        <v>232</v>
      </c>
      <c r="AS545" s="286"/>
      <c r="AT545" s="287"/>
      <c r="AU545" s="288"/>
    </row>
    <row r="546" spans="13:47" x14ac:dyDescent="0.2">
      <c r="M546" s="268"/>
      <c r="N546" s="269" t="s">
        <v>266</v>
      </c>
      <c r="O546" s="272">
        <v>20126370.006000001</v>
      </c>
      <c r="Q546" s="268"/>
      <c r="R546" s="269" t="s">
        <v>266</v>
      </c>
      <c r="S546" s="273">
        <v>6</v>
      </c>
      <c r="T546" s="146">
        <v>7</v>
      </c>
      <c r="U546" s="259"/>
      <c r="V546" s="268"/>
      <c r="W546" s="269" t="s">
        <v>266</v>
      </c>
      <c r="X546" s="273" t="s">
        <v>232</v>
      </c>
      <c r="Y546" s="150" t="s">
        <v>232</v>
      </c>
      <c r="Z546" s="146" t="s">
        <v>232</v>
      </c>
      <c r="AA546" s="282"/>
      <c r="AB546" s="268"/>
      <c r="AC546" s="269" t="s">
        <v>266</v>
      </c>
      <c r="AD546" s="147">
        <v>10.789</v>
      </c>
      <c r="AE546" s="148" t="s">
        <v>232</v>
      </c>
      <c r="AF546" s="148">
        <v>931.78</v>
      </c>
      <c r="AG546" s="148" t="s">
        <v>232</v>
      </c>
      <c r="AH546" s="148">
        <v>47.155999999999999</v>
      </c>
      <c r="AI546" s="148">
        <v>198.76499999999999</v>
      </c>
      <c r="AJ546" s="148" t="s">
        <v>232</v>
      </c>
      <c r="AK546" s="148">
        <v>38.594000000000001</v>
      </c>
      <c r="AL546" s="148" t="s">
        <v>232</v>
      </c>
      <c r="AM546" s="149" t="s">
        <v>232</v>
      </c>
      <c r="AS546" s="286"/>
      <c r="AT546" s="287"/>
      <c r="AU546" s="288"/>
    </row>
    <row r="547" spans="13:47" x14ac:dyDescent="0.2">
      <c r="M547" s="268">
        <v>1926</v>
      </c>
      <c r="N547" s="260" t="s">
        <v>258</v>
      </c>
      <c r="O547" s="276">
        <v>19880964.515999999</v>
      </c>
      <c r="Q547" s="268">
        <v>1925</v>
      </c>
      <c r="R547" s="260" t="s">
        <v>258</v>
      </c>
      <c r="S547" s="261">
        <v>6</v>
      </c>
      <c r="T547" s="263">
        <v>7</v>
      </c>
      <c r="U547" s="259"/>
      <c r="V547" s="268">
        <v>1928</v>
      </c>
      <c r="W547" s="260" t="s">
        <v>258</v>
      </c>
      <c r="X547" s="277" t="s">
        <v>232</v>
      </c>
      <c r="Y547" s="136" t="s">
        <v>232</v>
      </c>
      <c r="Z547" s="131" t="s">
        <v>232</v>
      </c>
      <c r="AA547" s="282"/>
      <c r="AB547" s="268">
        <v>1925</v>
      </c>
      <c r="AC547" s="260" t="s">
        <v>258</v>
      </c>
      <c r="AD547" s="154">
        <v>10.476000000000001</v>
      </c>
      <c r="AE547" s="155" t="s">
        <v>232</v>
      </c>
      <c r="AF547" s="155">
        <v>924.53200000000004</v>
      </c>
      <c r="AG547" s="155" t="s">
        <v>232</v>
      </c>
      <c r="AH547" s="155">
        <v>45.875</v>
      </c>
      <c r="AI547" s="155">
        <v>193</v>
      </c>
      <c r="AJ547" s="155" t="s">
        <v>232</v>
      </c>
      <c r="AK547" s="155">
        <v>37.526800000000001</v>
      </c>
      <c r="AL547" s="155" t="s">
        <v>232</v>
      </c>
      <c r="AM547" s="156" t="s">
        <v>232</v>
      </c>
      <c r="AS547" s="286"/>
      <c r="AT547" s="287"/>
      <c r="AU547" s="288"/>
    </row>
    <row r="548" spans="13:47" x14ac:dyDescent="0.2">
      <c r="M548" s="268"/>
      <c r="N548" s="269" t="s">
        <v>260</v>
      </c>
      <c r="O548" s="272">
        <v>19988866.649</v>
      </c>
      <c r="Q548" s="268"/>
      <c r="R548" s="269" t="s">
        <v>260</v>
      </c>
      <c r="S548" s="273">
        <v>6</v>
      </c>
      <c r="T548" s="146">
        <v>7</v>
      </c>
      <c r="U548" s="259"/>
      <c r="V548" s="268"/>
      <c r="W548" s="269" t="s">
        <v>260</v>
      </c>
      <c r="X548" s="273" t="s">
        <v>232</v>
      </c>
      <c r="Y548" s="150" t="s">
        <v>232</v>
      </c>
      <c r="Z548" s="146" t="s">
        <v>232</v>
      </c>
      <c r="AA548" s="282"/>
      <c r="AB548" s="268"/>
      <c r="AC548" s="269" t="s">
        <v>260</v>
      </c>
      <c r="AD548" s="147">
        <v>10.555999999999999</v>
      </c>
      <c r="AE548" s="148" t="s">
        <v>232</v>
      </c>
      <c r="AF548" s="148">
        <v>949.60199999999998</v>
      </c>
      <c r="AG548" s="148" t="s">
        <v>232</v>
      </c>
      <c r="AH548" s="148">
        <v>47.35</v>
      </c>
      <c r="AI548" s="148">
        <v>198.96199999999999</v>
      </c>
      <c r="AJ548" s="148" t="s">
        <v>232</v>
      </c>
      <c r="AK548" s="148">
        <v>38.414999999999999</v>
      </c>
      <c r="AL548" s="148" t="s">
        <v>232</v>
      </c>
      <c r="AM548" s="149" t="s">
        <v>232</v>
      </c>
      <c r="AS548" s="286"/>
      <c r="AT548" s="287"/>
      <c r="AU548" s="288"/>
    </row>
    <row r="549" spans="13:47" x14ac:dyDescent="0.2">
      <c r="M549" s="268"/>
      <c r="N549" s="260" t="s">
        <v>241</v>
      </c>
      <c r="O549" s="276">
        <v>20342966.613000002</v>
      </c>
      <c r="Q549" s="268"/>
      <c r="R549" s="260" t="s">
        <v>241</v>
      </c>
      <c r="S549" s="261">
        <v>6</v>
      </c>
      <c r="T549" s="263">
        <v>7</v>
      </c>
      <c r="U549" s="259"/>
      <c r="V549" s="268"/>
      <c r="W549" s="260" t="s">
        <v>241</v>
      </c>
      <c r="X549" s="277" t="s">
        <v>232</v>
      </c>
      <c r="Y549" s="136" t="s">
        <v>232</v>
      </c>
      <c r="Z549" s="131" t="s">
        <v>232</v>
      </c>
      <c r="AA549" s="282"/>
      <c r="AB549" s="268"/>
      <c r="AC549" s="260" t="s">
        <v>241</v>
      </c>
      <c r="AD549" s="154">
        <v>10.826000000000001</v>
      </c>
      <c r="AE549" s="155" t="s">
        <v>232</v>
      </c>
      <c r="AF549" s="155">
        <v>995.75099999999998</v>
      </c>
      <c r="AG549" s="155" t="s">
        <v>232</v>
      </c>
      <c r="AH549" s="155">
        <v>49.23</v>
      </c>
      <c r="AI549" s="155">
        <v>208.19200000000001</v>
      </c>
      <c r="AJ549" s="155" t="s">
        <v>232</v>
      </c>
      <c r="AK549" s="155">
        <v>40.179000000000002</v>
      </c>
      <c r="AL549" s="155" t="s">
        <v>232</v>
      </c>
      <c r="AM549" s="156" t="s">
        <v>232</v>
      </c>
      <c r="AS549" s="286"/>
      <c r="AT549" s="287"/>
      <c r="AU549" s="288"/>
    </row>
    <row r="550" spans="13:47" x14ac:dyDescent="0.2">
      <c r="M550" s="268"/>
      <c r="N550" s="269" t="s">
        <v>261</v>
      </c>
      <c r="O550" s="272">
        <v>20871115.715999998</v>
      </c>
      <c r="Q550" s="268"/>
      <c r="R550" s="269" t="s">
        <v>261</v>
      </c>
      <c r="S550" s="273">
        <v>6</v>
      </c>
      <c r="T550" s="146">
        <v>7</v>
      </c>
      <c r="U550" s="259"/>
      <c r="V550" s="268"/>
      <c r="W550" s="269" t="s">
        <v>261</v>
      </c>
      <c r="X550" s="273" t="s">
        <v>232</v>
      </c>
      <c r="Y550" s="150" t="s">
        <v>232</v>
      </c>
      <c r="Z550" s="146" t="s">
        <v>232</v>
      </c>
      <c r="AA550" s="282"/>
      <c r="AB550" s="268"/>
      <c r="AC550" s="269" t="s">
        <v>261</v>
      </c>
      <c r="AD550" s="147">
        <v>11.497</v>
      </c>
      <c r="AE550" s="148" t="s">
        <v>232</v>
      </c>
      <c r="AF550" s="148">
        <v>1060.1379999999999</v>
      </c>
      <c r="AG550" s="148" t="s">
        <v>232</v>
      </c>
      <c r="AH550" s="148">
        <v>52.259</v>
      </c>
      <c r="AI550" s="148">
        <v>221.14</v>
      </c>
      <c r="AJ550" s="148" t="s">
        <v>232</v>
      </c>
      <c r="AK550" s="148">
        <v>42.868000000000002</v>
      </c>
      <c r="AL550" s="148" t="s">
        <v>232</v>
      </c>
      <c r="AM550" s="149" t="s">
        <v>232</v>
      </c>
      <c r="AS550" s="286"/>
      <c r="AT550" s="287"/>
      <c r="AU550" s="288"/>
    </row>
    <row r="551" spans="13:47" x14ac:dyDescent="0.2">
      <c r="M551" s="268"/>
      <c r="N551" s="260" t="s">
        <v>245</v>
      </c>
      <c r="O551" s="276">
        <v>20988146.579999998</v>
      </c>
      <c r="Q551" s="268"/>
      <c r="R551" s="260" t="s">
        <v>245</v>
      </c>
      <c r="S551" s="261">
        <v>6</v>
      </c>
      <c r="T551" s="263">
        <v>7</v>
      </c>
      <c r="U551" s="259"/>
      <c r="V551" s="268"/>
      <c r="W551" s="260" t="s">
        <v>245</v>
      </c>
      <c r="X551" s="277" t="s">
        <v>232</v>
      </c>
      <c r="Y551" s="136" t="s">
        <v>232</v>
      </c>
      <c r="Z551" s="131" t="s">
        <v>232</v>
      </c>
      <c r="AA551" s="282"/>
      <c r="AB551" s="268"/>
      <c r="AC551" s="260" t="s">
        <v>245</v>
      </c>
      <c r="AD551" s="154">
        <v>11.03</v>
      </c>
      <c r="AE551" s="155" t="s">
        <v>232</v>
      </c>
      <c r="AF551" s="155">
        <v>1025.8800000000001</v>
      </c>
      <c r="AG551" s="155" t="s">
        <v>232</v>
      </c>
      <c r="AH551" s="155">
        <v>50.545999999999999</v>
      </c>
      <c r="AI551" s="155">
        <v>212.37899999999999</v>
      </c>
      <c r="AJ551" s="155" t="s">
        <v>232</v>
      </c>
      <c r="AK551" s="155">
        <v>41.006</v>
      </c>
      <c r="AL551" s="155" t="s">
        <v>232</v>
      </c>
      <c r="AM551" s="156" t="s">
        <v>232</v>
      </c>
      <c r="AS551" s="286"/>
      <c r="AT551" s="287"/>
      <c r="AU551" s="288"/>
    </row>
    <row r="552" spans="13:47" x14ac:dyDescent="0.2">
      <c r="M552" s="268"/>
      <c r="N552" s="269" t="s">
        <v>240</v>
      </c>
      <c r="O552" s="272">
        <v>21020353.892000001</v>
      </c>
      <c r="Q552" s="268"/>
      <c r="R552" s="269" t="s">
        <v>240</v>
      </c>
      <c r="S552" s="273">
        <v>6</v>
      </c>
      <c r="T552" s="146">
        <v>7</v>
      </c>
      <c r="U552" s="259"/>
      <c r="V552" s="268"/>
      <c r="W552" s="269" t="s">
        <v>240</v>
      </c>
      <c r="X552" s="273" t="s">
        <v>232</v>
      </c>
      <c r="Y552" s="150" t="s">
        <v>232</v>
      </c>
      <c r="Z552" s="146" t="s">
        <v>232</v>
      </c>
      <c r="AA552" s="282"/>
      <c r="AB552" s="268"/>
      <c r="AC552" s="269" t="s">
        <v>240</v>
      </c>
      <c r="AD552" s="147">
        <v>10.409000000000001</v>
      </c>
      <c r="AE552" s="148" t="s">
        <v>232</v>
      </c>
      <c r="AF552" s="148">
        <v>1051.44</v>
      </c>
      <c r="AG552" s="148" t="s">
        <v>232</v>
      </c>
      <c r="AH552" s="148">
        <v>51.320999999999998</v>
      </c>
      <c r="AI552" s="148">
        <v>215.48</v>
      </c>
      <c r="AJ552" s="148" t="s">
        <v>232</v>
      </c>
      <c r="AK552" s="148">
        <v>41.975000000000001</v>
      </c>
      <c r="AL552" s="148" t="s">
        <v>232</v>
      </c>
      <c r="AM552" s="149" t="s">
        <v>232</v>
      </c>
      <c r="AS552" s="286"/>
      <c r="AT552" s="287"/>
      <c r="AU552" s="288"/>
    </row>
    <row r="553" spans="13:47" x14ac:dyDescent="0.2">
      <c r="M553" s="268"/>
      <c r="N553" s="260" t="s">
        <v>244</v>
      </c>
      <c r="O553" s="276">
        <v>21002556.567000002</v>
      </c>
      <c r="Q553" s="268"/>
      <c r="R553" s="260" t="s">
        <v>244</v>
      </c>
      <c r="S553" s="261">
        <v>6</v>
      </c>
      <c r="T553" s="263">
        <v>7</v>
      </c>
      <c r="U553" s="259"/>
      <c r="V553" s="268"/>
      <c r="W553" s="260" t="s">
        <v>244</v>
      </c>
      <c r="X553" s="277" t="s">
        <v>232</v>
      </c>
      <c r="Y553" s="136" t="s">
        <v>232</v>
      </c>
      <c r="Z553" s="131" t="s">
        <v>232</v>
      </c>
      <c r="AA553" s="282"/>
      <c r="AB553" s="268"/>
      <c r="AC553" s="260" t="s">
        <v>244</v>
      </c>
      <c r="AD553" s="154">
        <v>9.8409999999999993</v>
      </c>
      <c r="AE553" s="155" t="s">
        <v>232</v>
      </c>
      <c r="AF553" s="155">
        <v>1016.24</v>
      </c>
      <c r="AG553" s="155" t="s">
        <v>232</v>
      </c>
      <c r="AH553" s="155">
        <v>49.134</v>
      </c>
      <c r="AI553" s="155">
        <v>208.512</v>
      </c>
      <c r="AJ553" s="155" t="s">
        <v>232</v>
      </c>
      <c r="AK553" s="155">
        <v>40.652000000000001</v>
      </c>
      <c r="AL553" s="155" t="s">
        <v>232</v>
      </c>
      <c r="AM553" s="156" t="s">
        <v>232</v>
      </c>
      <c r="AS553" s="286"/>
      <c r="AT553" s="287"/>
      <c r="AU553" s="288"/>
    </row>
    <row r="554" spans="13:47" x14ac:dyDescent="0.2">
      <c r="M554" s="268"/>
      <c r="N554" s="269" t="s">
        <v>262</v>
      </c>
      <c r="O554" s="272">
        <v>21048710.469999999</v>
      </c>
      <c r="Q554" s="268"/>
      <c r="R554" s="269" t="s">
        <v>262</v>
      </c>
      <c r="S554" s="273">
        <v>6</v>
      </c>
      <c r="T554" s="146">
        <v>7</v>
      </c>
      <c r="U554" s="259"/>
      <c r="V554" s="268"/>
      <c r="W554" s="269" t="s">
        <v>262</v>
      </c>
      <c r="X554" s="273" t="s">
        <v>232</v>
      </c>
      <c r="Y554" s="150" t="s">
        <v>232</v>
      </c>
      <c r="Z554" s="146" t="s">
        <v>232</v>
      </c>
      <c r="AA554" s="282"/>
      <c r="AB554" s="268"/>
      <c r="AC554" s="269" t="s">
        <v>262</v>
      </c>
      <c r="AD554" s="147">
        <v>9.266</v>
      </c>
      <c r="AE554" s="148" t="s">
        <v>232</v>
      </c>
      <c r="AF554" s="148">
        <v>956.81</v>
      </c>
      <c r="AG554" s="148" t="s">
        <v>232</v>
      </c>
      <c r="AH554" s="148">
        <v>46.707999999999998</v>
      </c>
      <c r="AI554" s="148">
        <v>195.94499999999999</v>
      </c>
      <c r="AJ554" s="148" t="s">
        <v>232</v>
      </c>
      <c r="AK554" s="148">
        <v>38.262</v>
      </c>
      <c r="AL554" s="148" t="s">
        <v>232</v>
      </c>
      <c r="AM554" s="149" t="s">
        <v>232</v>
      </c>
      <c r="AS554" s="286"/>
      <c r="AT554" s="287"/>
      <c r="AU554" s="288"/>
    </row>
    <row r="555" spans="13:47" x14ac:dyDescent="0.2">
      <c r="M555" s="268"/>
      <c r="N555" s="260" t="s">
        <v>263</v>
      </c>
      <c r="O555" s="276">
        <v>21050615.296999998</v>
      </c>
      <c r="Q555" s="268"/>
      <c r="R555" s="260" t="s">
        <v>263</v>
      </c>
      <c r="S555" s="261">
        <v>6</v>
      </c>
      <c r="T555" s="263">
        <v>7</v>
      </c>
      <c r="U555" s="259"/>
      <c r="V555" s="268"/>
      <c r="W555" s="260" t="s">
        <v>263</v>
      </c>
      <c r="X555" s="277" t="s">
        <v>232</v>
      </c>
      <c r="Y555" s="136" t="s">
        <v>232</v>
      </c>
      <c r="Z555" s="131" t="s">
        <v>232</v>
      </c>
      <c r="AA555" s="282"/>
      <c r="AB555" s="268"/>
      <c r="AC555" s="260" t="s">
        <v>263</v>
      </c>
      <c r="AD555" s="154">
        <v>9.7799999999999994</v>
      </c>
      <c r="AE555" s="155" t="s">
        <v>232</v>
      </c>
      <c r="AF555" s="155">
        <v>1002.456</v>
      </c>
      <c r="AG555" s="155" t="s">
        <v>232</v>
      </c>
      <c r="AH555" s="155">
        <v>48.792000000000002</v>
      </c>
      <c r="AI555" s="155">
        <v>205.625</v>
      </c>
      <c r="AJ555" s="155" t="s">
        <v>232</v>
      </c>
      <c r="AK555" s="155">
        <v>39.981999999999999</v>
      </c>
      <c r="AL555" s="155" t="s">
        <v>232</v>
      </c>
      <c r="AM555" s="156" t="s">
        <v>232</v>
      </c>
      <c r="AS555" s="286"/>
      <c r="AT555" s="287"/>
      <c r="AU555" s="288"/>
    </row>
    <row r="556" spans="13:47" x14ac:dyDescent="0.2">
      <c r="M556" s="268"/>
      <c r="N556" s="269" t="s">
        <v>264</v>
      </c>
      <c r="O556" s="272">
        <v>21001848.73</v>
      </c>
      <c r="Q556" s="268"/>
      <c r="R556" s="269" t="s">
        <v>264</v>
      </c>
      <c r="S556" s="273">
        <v>6</v>
      </c>
      <c r="T556" s="146">
        <v>7</v>
      </c>
      <c r="U556" s="259"/>
      <c r="V556" s="268"/>
      <c r="W556" s="269" t="s">
        <v>264</v>
      </c>
      <c r="X556" s="273" t="s">
        <v>232</v>
      </c>
      <c r="Y556" s="150">
        <v>70</v>
      </c>
      <c r="Z556" s="146" t="s">
        <v>232</v>
      </c>
      <c r="AA556" s="282"/>
      <c r="AB556" s="268"/>
      <c r="AC556" s="269" t="s">
        <v>264</v>
      </c>
      <c r="AD556" s="147">
        <v>9.4060000000000006</v>
      </c>
      <c r="AE556" s="148" t="s">
        <v>232</v>
      </c>
      <c r="AF556" s="148">
        <v>1016.2</v>
      </c>
      <c r="AG556" s="148" t="s">
        <v>232</v>
      </c>
      <c r="AH556" s="148">
        <v>49.908999999999999</v>
      </c>
      <c r="AI556" s="148">
        <v>208.649</v>
      </c>
      <c r="AJ556" s="148" t="s">
        <v>232</v>
      </c>
      <c r="AK556" s="148">
        <v>40.499000000000002</v>
      </c>
      <c r="AL556" s="148" t="s">
        <v>232</v>
      </c>
      <c r="AM556" s="149" t="s">
        <v>232</v>
      </c>
      <c r="AS556" s="286"/>
      <c r="AT556" s="287"/>
      <c r="AU556" s="288"/>
    </row>
    <row r="557" spans="13:47" x14ac:dyDescent="0.2">
      <c r="M557" s="268"/>
      <c r="N557" s="260" t="s">
        <v>265</v>
      </c>
      <c r="O557" s="276">
        <v>20943009.642999999</v>
      </c>
      <c r="Q557" s="268"/>
      <c r="R557" s="260" t="s">
        <v>265</v>
      </c>
      <c r="S557" s="261">
        <v>6</v>
      </c>
      <c r="T557" s="263">
        <v>7</v>
      </c>
      <c r="U557" s="259"/>
      <c r="V557" s="268"/>
      <c r="W557" s="260" t="s">
        <v>265</v>
      </c>
      <c r="X557" s="277" t="s">
        <v>232</v>
      </c>
      <c r="Y557" s="136" t="s">
        <v>232</v>
      </c>
      <c r="Z557" s="131" t="s">
        <v>232</v>
      </c>
      <c r="AA557" s="282"/>
      <c r="AB557" s="268"/>
      <c r="AC557" s="260" t="s">
        <v>265</v>
      </c>
      <c r="AD557" s="154">
        <v>8.6340000000000003</v>
      </c>
      <c r="AE557" s="155" t="s">
        <v>232</v>
      </c>
      <c r="AF557" s="155">
        <v>1049.95</v>
      </c>
      <c r="AG557" s="155" t="s">
        <v>232</v>
      </c>
      <c r="AH557" s="155">
        <v>51.500999999999998</v>
      </c>
      <c r="AI557" s="155">
        <v>216.202</v>
      </c>
      <c r="AJ557" s="155" t="s">
        <v>232</v>
      </c>
      <c r="AK557" s="155">
        <v>41.75</v>
      </c>
      <c r="AL557" s="155" t="s">
        <v>232</v>
      </c>
      <c r="AM557" s="156" t="s">
        <v>232</v>
      </c>
      <c r="AS557" s="286"/>
      <c r="AT557" s="287"/>
      <c r="AU557" s="288"/>
    </row>
    <row r="558" spans="13:47" x14ac:dyDescent="0.2">
      <c r="M558" s="268"/>
      <c r="N558" s="269" t="s">
        <v>266</v>
      </c>
      <c r="O558" s="272">
        <v>20950547.280000001</v>
      </c>
      <c r="Q558" s="268"/>
      <c r="R558" s="269" t="s">
        <v>266</v>
      </c>
      <c r="S558" s="273">
        <v>6</v>
      </c>
      <c r="T558" s="146">
        <v>7</v>
      </c>
      <c r="U558" s="259"/>
      <c r="V558" s="268"/>
      <c r="W558" s="269" t="s">
        <v>266</v>
      </c>
      <c r="X558" s="273" t="s">
        <v>232</v>
      </c>
      <c r="Y558" s="150" t="s">
        <v>232</v>
      </c>
      <c r="Z558" s="146" t="s">
        <v>232</v>
      </c>
      <c r="AA558" s="282"/>
      <c r="AB558" s="268"/>
      <c r="AC558" s="269" t="s">
        <v>266</v>
      </c>
      <c r="AD558" s="147">
        <v>8.1940000000000008</v>
      </c>
      <c r="AE558" s="148" t="s">
        <v>232</v>
      </c>
      <c r="AF558" s="148">
        <v>1035.239</v>
      </c>
      <c r="AG558" s="148" t="s">
        <v>232</v>
      </c>
      <c r="AH558" s="148">
        <v>51.554000000000002</v>
      </c>
      <c r="AI558" s="148">
        <v>216.476</v>
      </c>
      <c r="AJ558" s="148" t="s">
        <v>232</v>
      </c>
      <c r="AK558" s="148">
        <v>41.956000000000003</v>
      </c>
      <c r="AL558" s="148" t="s">
        <v>232</v>
      </c>
      <c r="AM558" s="149" t="s">
        <v>232</v>
      </c>
      <c r="AS558" s="286"/>
      <c r="AT558" s="287"/>
      <c r="AU558" s="288"/>
    </row>
    <row r="559" spans="13:47" x14ac:dyDescent="0.2">
      <c r="M559" s="268">
        <v>1927</v>
      </c>
      <c r="N559" s="260" t="s">
        <v>258</v>
      </c>
      <c r="O559" s="276">
        <v>20902053.159000002</v>
      </c>
      <c r="Q559" s="268">
        <v>1926</v>
      </c>
      <c r="R559" s="260" t="s">
        <v>258</v>
      </c>
      <c r="S559" s="261">
        <v>6</v>
      </c>
      <c r="T559" s="263">
        <v>7</v>
      </c>
      <c r="U559" s="259"/>
      <c r="V559" s="268">
        <v>1929</v>
      </c>
      <c r="W559" s="260" t="s">
        <v>258</v>
      </c>
      <c r="X559" s="277" t="s">
        <v>232</v>
      </c>
      <c r="Y559" s="136" t="s">
        <v>232</v>
      </c>
      <c r="Z559" s="131" t="s">
        <v>232</v>
      </c>
      <c r="AA559" s="282"/>
      <c r="AB559" s="268">
        <v>1926</v>
      </c>
      <c r="AC559" s="260" t="s">
        <v>258</v>
      </c>
      <c r="AD559" s="154">
        <v>8.52</v>
      </c>
      <c r="AE559" s="155" t="s">
        <v>232</v>
      </c>
      <c r="AF559" s="155">
        <v>1093.96</v>
      </c>
      <c r="AG559" s="155" t="s">
        <v>232</v>
      </c>
      <c r="AH559" s="155">
        <v>54.595999999999997</v>
      </c>
      <c r="AI559" s="155">
        <v>224.45</v>
      </c>
      <c r="AJ559" s="155" t="s">
        <v>232</v>
      </c>
      <c r="AK559" s="155">
        <v>43.542000000000002</v>
      </c>
      <c r="AL559" s="155" t="s">
        <v>232</v>
      </c>
      <c r="AM559" s="156" t="s">
        <v>232</v>
      </c>
      <c r="AS559" s="286"/>
      <c r="AT559" s="287"/>
      <c r="AU559" s="288"/>
    </row>
    <row r="560" spans="13:47" x14ac:dyDescent="0.2">
      <c r="M560" s="268"/>
      <c r="N560" s="269" t="s">
        <v>260</v>
      </c>
      <c r="O560" s="272">
        <v>20989816.872000001</v>
      </c>
      <c r="Q560" s="268"/>
      <c r="R560" s="269" t="s">
        <v>260</v>
      </c>
      <c r="S560" s="273">
        <v>6</v>
      </c>
      <c r="T560" s="146">
        <v>7</v>
      </c>
      <c r="U560" s="259"/>
      <c r="V560" s="268"/>
      <c r="W560" s="269" t="s">
        <v>260</v>
      </c>
      <c r="X560" s="273" t="s">
        <v>232</v>
      </c>
      <c r="Y560" s="150" t="s">
        <v>232</v>
      </c>
      <c r="Z560" s="146" t="s">
        <v>232</v>
      </c>
      <c r="AA560" s="282"/>
      <c r="AB560" s="268"/>
      <c r="AC560" s="269" t="s">
        <v>260</v>
      </c>
      <c r="AD560" s="147">
        <v>8.6150000000000002</v>
      </c>
      <c r="AE560" s="148" t="s">
        <v>232</v>
      </c>
      <c r="AF560" s="148">
        <v>1138.17</v>
      </c>
      <c r="AG560" s="148" t="s">
        <v>232</v>
      </c>
      <c r="AH560" s="148">
        <v>55.387</v>
      </c>
      <c r="AI560" s="148">
        <v>233.20099999999999</v>
      </c>
      <c r="AJ560" s="148" t="s">
        <v>232</v>
      </c>
      <c r="AK560" s="148">
        <v>45.097000000000001</v>
      </c>
      <c r="AL560" s="148" t="s">
        <v>232</v>
      </c>
      <c r="AM560" s="149" t="s">
        <v>232</v>
      </c>
      <c r="AS560" s="286"/>
      <c r="AT560" s="287"/>
      <c r="AU560" s="288"/>
    </row>
    <row r="561" spans="13:47" x14ac:dyDescent="0.2">
      <c r="M561" s="268"/>
      <c r="N561" s="260" t="s">
        <v>241</v>
      </c>
      <c r="O561" s="276">
        <v>21024048.066</v>
      </c>
      <c r="Q561" s="268"/>
      <c r="R561" s="260" t="s">
        <v>241</v>
      </c>
      <c r="S561" s="261">
        <v>6</v>
      </c>
      <c r="T561" s="263">
        <v>7</v>
      </c>
      <c r="U561" s="259"/>
      <c r="V561" s="268"/>
      <c r="W561" s="260" t="s">
        <v>241</v>
      </c>
      <c r="X561" s="277" t="s">
        <v>232</v>
      </c>
      <c r="Y561" s="136" t="s">
        <v>232</v>
      </c>
      <c r="Z561" s="131" t="s">
        <v>232</v>
      </c>
      <c r="AA561" s="282"/>
      <c r="AB561" s="268"/>
      <c r="AC561" s="260" t="s">
        <v>241</v>
      </c>
      <c r="AD561" s="154">
        <v>8.5670000000000002</v>
      </c>
      <c r="AE561" s="155" t="s">
        <v>232</v>
      </c>
      <c r="AF561" s="155">
        <v>1157.3900000000001</v>
      </c>
      <c r="AG561" s="155" t="s">
        <v>232</v>
      </c>
      <c r="AH561" s="155">
        <v>56.530999999999999</v>
      </c>
      <c r="AI561" s="155">
        <v>237.57</v>
      </c>
      <c r="AJ561" s="155" t="s">
        <v>232</v>
      </c>
      <c r="AK561" s="155">
        <v>45.878</v>
      </c>
      <c r="AL561" s="155" t="s">
        <v>232</v>
      </c>
      <c r="AM561" s="156" t="s">
        <v>232</v>
      </c>
      <c r="AS561" s="286"/>
      <c r="AT561" s="287"/>
      <c r="AU561" s="288"/>
    </row>
    <row r="562" spans="13:47" x14ac:dyDescent="0.2">
      <c r="M562" s="268"/>
      <c r="N562" s="269" t="s">
        <v>261</v>
      </c>
      <c r="O562" s="272">
        <v>21023377.350000001</v>
      </c>
      <c r="Q562" s="268"/>
      <c r="R562" s="269" t="s">
        <v>261</v>
      </c>
      <c r="S562" s="273">
        <v>6</v>
      </c>
      <c r="T562" s="146">
        <v>7</v>
      </c>
      <c r="U562" s="259"/>
      <c r="V562" s="268"/>
      <c r="W562" s="269" t="s">
        <v>261</v>
      </c>
      <c r="X562" s="273" t="s">
        <v>232</v>
      </c>
      <c r="Y562" s="150" t="s">
        <v>232</v>
      </c>
      <c r="Z562" s="146" t="s">
        <v>232</v>
      </c>
      <c r="AA562" s="282"/>
      <c r="AB562" s="268"/>
      <c r="AC562" s="269" t="s">
        <v>261</v>
      </c>
      <c r="AD562" s="147">
        <v>8.5</v>
      </c>
      <c r="AE562" s="148" t="s">
        <v>232</v>
      </c>
      <c r="AF562" s="148">
        <v>1217.44</v>
      </c>
      <c r="AG562" s="148" t="s">
        <v>232</v>
      </c>
      <c r="AH562" s="148">
        <v>59.643000000000001</v>
      </c>
      <c r="AI562" s="148">
        <v>250.23</v>
      </c>
      <c r="AJ562" s="148" t="s">
        <v>232</v>
      </c>
      <c r="AK562" s="148">
        <v>48.417999999999999</v>
      </c>
      <c r="AL562" s="148" t="s">
        <v>232</v>
      </c>
      <c r="AM562" s="149" t="s">
        <v>232</v>
      </c>
      <c r="AS562" s="286"/>
      <c r="AT562" s="287"/>
      <c r="AU562" s="288"/>
    </row>
    <row r="563" spans="13:47" x14ac:dyDescent="0.2">
      <c r="M563" s="268"/>
      <c r="N563" s="260" t="s">
        <v>245</v>
      </c>
      <c r="O563" s="276">
        <v>21001359.82</v>
      </c>
      <c r="Q563" s="268"/>
      <c r="R563" s="260" t="s">
        <v>245</v>
      </c>
      <c r="S563" s="261">
        <v>6</v>
      </c>
      <c r="T563" s="263">
        <v>7</v>
      </c>
      <c r="U563" s="259"/>
      <c r="V563" s="268"/>
      <c r="W563" s="260" t="s">
        <v>245</v>
      </c>
      <c r="X563" s="277" t="s">
        <v>232</v>
      </c>
      <c r="Y563" s="136" t="s">
        <v>232</v>
      </c>
      <c r="Z563" s="131" t="s">
        <v>232</v>
      </c>
      <c r="AA563" s="282"/>
      <c r="AB563" s="268"/>
      <c r="AC563" s="260" t="s">
        <v>245</v>
      </c>
      <c r="AD563" s="154">
        <v>8.5920000000000005</v>
      </c>
      <c r="AE563" s="155" t="s">
        <v>232</v>
      </c>
      <c r="AF563" s="155">
        <v>1228.07</v>
      </c>
      <c r="AG563" s="155" t="s">
        <v>232</v>
      </c>
      <c r="AH563" s="155">
        <v>62.685000000000002</v>
      </c>
      <c r="AI563" s="155">
        <v>265.92</v>
      </c>
      <c r="AJ563" s="155" t="s">
        <v>232</v>
      </c>
      <c r="AK563" s="155">
        <v>51.558</v>
      </c>
      <c r="AL563" s="155" t="s">
        <v>232</v>
      </c>
      <c r="AM563" s="156" t="s">
        <v>232</v>
      </c>
      <c r="AS563" s="286"/>
      <c r="AT563" s="287"/>
      <c r="AU563" s="288"/>
    </row>
    <row r="564" spans="13:47" x14ac:dyDescent="0.2">
      <c r="M564" s="268"/>
      <c r="N564" s="269" t="s">
        <v>240</v>
      </c>
      <c r="O564" s="272">
        <v>20984561.298999999</v>
      </c>
      <c r="Q564" s="268"/>
      <c r="R564" s="269" t="s">
        <v>240</v>
      </c>
      <c r="S564" s="273">
        <v>6</v>
      </c>
      <c r="T564" s="146">
        <v>7</v>
      </c>
      <c r="U564" s="259"/>
      <c r="V564" s="268"/>
      <c r="W564" s="269" t="s">
        <v>240</v>
      </c>
      <c r="X564" s="273" t="s">
        <v>232</v>
      </c>
      <c r="Y564" s="150" t="s">
        <v>232</v>
      </c>
      <c r="Z564" s="146" t="s">
        <v>232</v>
      </c>
      <c r="AA564" s="282"/>
      <c r="AB564" s="268"/>
      <c r="AC564" s="269" t="s">
        <v>240</v>
      </c>
      <c r="AD564" s="147">
        <v>7.0369999999999999</v>
      </c>
      <c r="AE564" s="148" t="s">
        <v>232</v>
      </c>
      <c r="AF564" s="148">
        <v>1143.71</v>
      </c>
      <c r="AG564" s="148" t="s">
        <v>232</v>
      </c>
      <c r="AH564" s="148">
        <v>55.72</v>
      </c>
      <c r="AI564" s="148">
        <v>234.58600000000001</v>
      </c>
      <c r="AJ564" s="148" t="s">
        <v>232</v>
      </c>
      <c r="AK564" s="148">
        <v>45.451000000000001</v>
      </c>
      <c r="AL564" s="148" t="s">
        <v>232</v>
      </c>
      <c r="AM564" s="149" t="s">
        <v>232</v>
      </c>
      <c r="AS564" s="286"/>
      <c r="AT564" s="287"/>
      <c r="AU564" s="288"/>
    </row>
    <row r="565" spans="13:47" x14ac:dyDescent="0.2">
      <c r="M565" s="268"/>
      <c r="N565" s="260" t="s">
        <v>244</v>
      </c>
      <c r="O565" s="276">
        <v>21051262.046</v>
      </c>
      <c r="Q565" s="268"/>
      <c r="R565" s="260" t="s">
        <v>244</v>
      </c>
      <c r="S565" s="261">
        <v>6</v>
      </c>
      <c r="T565" s="263">
        <v>7</v>
      </c>
      <c r="U565" s="259"/>
      <c r="V565" s="268"/>
      <c r="W565" s="260" t="s">
        <v>244</v>
      </c>
      <c r="X565" s="277" t="s">
        <v>232</v>
      </c>
      <c r="Y565" s="136" t="s">
        <v>232</v>
      </c>
      <c r="Z565" s="131" t="s">
        <v>232</v>
      </c>
      <c r="AA565" s="282"/>
      <c r="AB565" s="268"/>
      <c r="AC565" s="260" t="s">
        <v>244</v>
      </c>
      <c r="AD565" s="154">
        <v>5.56</v>
      </c>
      <c r="AE565" s="155" t="s">
        <v>232</v>
      </c>
      <c r="AF565" s="155">
        <v>1072.7</v>
      </c>
      <c r="AG565" s="155" t="s">
        <v>232</v>
      </c>
      <c r="AH565" s="155">
        <v>51.98</v>
      </c>
      <c r="AI565" s="155">
        <v>220.46899999999999</v>
      </c>
      <c r="AJ565" s="155" t="s">
        <v>232</v>
      </c>
      <c r="AK565" s="155">
        <v>42.58</v>
      </c>
      <c r="AL565" s="155" t="s">
        <v>232</v>
      </c>
      <c r="AM565" s="156" t="s">
        <v>232</v>
      </c>
      <c r="AS565" s="286"/>
      <c r="AT565" s="287"/>
      <c r="AU565" s="288"/>
    </row>
    <row r="566" spans="13:47" x14ac:dyDescent="0.2">
      <c r="M566" s="268"/>
      <c r="N566" s="269" t="s">
        <v>262</v>
      </c>
      <c r="O566" s="272">
        <v>21041757.931000002</v>
      </c>
      <c r="Q566" s="268"/>
      <c r="R566" s="269" t="s">
        <v>262</v>
      </c>
      <c r="S566" s="273">
        <v>6</v>
      </c>
      <c r="T566" s="146">
        <v>7</v>
      </c>
      <c r="U566" s="259"/>
      <c r="V566" s="268"/>
      <c r="W566" s="269" t="s">
        <v>262</v>
      </c>
      <c r="X566" s="273" t="s">
        <v>232</v>
      </c>
      <c r="Y566" s="150" t="s">
        <v>232</v>
      </c>
      <c r="Z566" s="146" t="s">
        <v>232</v>
      </c>
      <c r="AA566" s="282"/>
      <c r="AB566" s="268"/>
      <c r="AC566" s="269" t="s">
        <v>262</v>
      </c>
      <c r="AD566" s="147">
        <v>6.07</v>
      </c>
      <c r="AE566" s="148" t="s">
        <v>232</v>
      </c>
      <c r="AF566" s="148">
        <v>1042.06</v>
      </c>
      <c r="AG566" s="148" t="s">
        <v>232</v>
      </c>
      <c r="AH566" s="148">
        <v>50.902000000000001</v>
      </c>
      <c r="AI566" s="148">
        <v>213.86</v>
      </c>
      <c r="AJ566" s="148" t="s">
        <v>232</v>
      </c>
      <c r="AK566" s="148">
        <v>41.42</v>
      </c>
      <c r="AL566" s="148" t="s">
        <v>232</v>
      </c>
      <c r="AM566" s="149" t="s">
        <v>232</v>
      </c>
      <c r="AS566" s="286"/>
      <c r="AT566" s="287"/>
      <c r="AU566" s="288"/>
    </row>
    <row r="567" spans="13:47" x14ac:dyDescent="0.2">
      <c r="M567" s="268"/>
      <c r="N567" s="260" t="s">
        <v>263</v>
      </c>
      <c r="O567" s="276">
        <v>21019229.692000002</v>
      </c>
      <c r="Q567" s="268"/>
      <c r="R567" s="260" t="s">
        <v>263</v>
      </c>
      <c r="S567" s="261">
        <v>6</v>
      </c>
      <c r="T567" s="263">
        <v>7</v>
      </c>
      <c r="U567" s="259"/>
      <c r="V567" s="268"/>
      <c r="W567" s="260" t="s">
        <v>263</v>
      </c>
      <c r="X567" s="277" t="s">
        <v>232</v>
      </c>
      <c r="Y567" s="136" t="s">
        <v>232</v>
      </c>
      <c r="Z567" s="131" t="s">
        <v>232</v>
      </c>
      <c r="AA567" s="282"/>
      <c r="AB567" s="268"/>
      <c r="AC567" s="260" t="s">
        <v>263</v>
      </c>
      <c r="AD567" s="154">
        <v>5.6790000000000003</v>
      </c>
      <c r="AE567" s="155" t="s">
        <v>232</v>
      </c>
      <c r="AF567" s="155">
        <v>955.65</v>
      </c>
      <c r="AG567" s="155" t="s">
        <v>232</v>
      </c>
      <c r="AH567" s="155">
        <v>46.789000000000001</v>
      </c>
      <c r="AI567" s="155">
        <v>196.5</v>
      </c>
      <c r="AJ567" s="155" t="s">
        <v>232</v>
      </c>
      <c r="AK567" s="155">
        <v>38.07</v>
      </c>
      <c r="AL567" s="155" t="s">
        <v>232</v>
      </c>
      <c r="AM567" s="156" t="s">
        <v>232</v>
      </c>
      <c r="AS567" s="286"/>
      <c r="AT567" s="287"/>
      <c r="AU567" s="288"/>
    </row>
    <row r="568" spans="13:47" x14ac:dyDescent="0.2">
      <c r="M568" s="268"/>
      <c r="N568" s="269" t="s">
        <v>264</v>
      </c>
      <c r="O568" s="272">
        <v>21032320.704</v>
      </c>
      <c r="Q568" s="268"/>
      <c r="R568" s="269" t="s">
        <v>264</v>
      </c>
      <c r="S568" s="273">
        <v>6</v>
      </c>
      <c r="T568" s="146">
        <v>7</v>
      </c>
      <c r="U568" s="259"/>
      <c r="V568" s="268"/>
      <c r="W568" s="269" t="s">
        <v>264</v>
      </c>
      <c r="X568" s="273" t="s">
        <v>232</v>
      </c>
      <c r="Y568" s="150" t="s">
        <v>232</v>
      </c>
      <c r="Z568" s="146" t="s">
        <v>232</v>
      </c>
      <c r="AA568" s="282"/>
      <c r="AB568" s="268"/>
      <c r="AC568" s="269" t="s">
        <v>264</v>
      </c>
      <c r="AD568" s="147">
        <v>5.6790000000000003</v>
      </c>
      <c r="AE568" s="148" t="s">
        <v>232</v>
      </c>
      <c r="AF568" s="148">
        <v>908.6</v>
      </c>
      <c r="AG568" s="148" t="s">
        <v>232</v>
      </c>
      <c r="AH568" s="148">
        <v>44.41</v>
      </c>
      <c r="AI568" s="148">
        <v>186.92</v>
      </c>
      <c r="AJ568" s="148" t="s">
        <v>232</v>
      </c>
      <c r="AK568" s="148">
        <v>36.235999999999997</v>
      </c>
      <c r="AL568" s="148" t="s">
        <v>232</v>
      </c>
      <c r="AM568" s="149" t="s">
        <v>232</v>
      </c>
      <c r="AS568" s="286"/>
      <c r="AT568" s="287"/>
      <c r="AU568" s="288"/>
    </row>
    <row r="569" spans="13:47" x14ac:dyDescent="0.2">
      <c r="M569" s="268"/>
      <c r="N569" s="260" t="s">
        <v>265</v>
      </c>
      <c r="O569" s="276">
        <v>21019787.265000001</v>
      </c>
      <c r="Q569" s="268"/>
      <c r="R569" s="260" t="s">
        <v>265</v>
      </c>
      <c r="S569" s="261">
        <v>6</v>
      </c>
      <c r="T569" s="263">
        <v>7</v>
      </c>
      <c r="U569" s="259"/>
      <c r="V569" s="268"/>
      <c r="W569" s="260" t="s">
        <v>265</v>
      </c>
      <c r="X569" s="277" t="s">
        <v>232</v>
      </c>
      <c r="Y569" s="136" t="s">
        <v>232</v>
      </c>
      <c r="Z569" s="131">
        <v>81.75</v>
      </c>
      <c r="AA569" s="282"/>
      <c r="AB569" s="268"/>
      <c r="AC569" s="260" t="s">
        <v>265</v>
      </c>
      <c r="AD569" s="154">
        <v>5.5259999999999998</v>
      </c>
      <c r="AE569" s="155" t="s">
        <v>232</v>
      </c>
      <c r="AF569" s="155">
        <v>887.23</v>
      </c>
      <c r="AG569" s="155" t="s">
        <v>232</v>
      </c>
      <c r="AH569" s="155">
        <v>43.508000000000003</v>
      </c>
      <c r="AI569" s="155">
        <v>182.81200000000001</v>
      </c>
      <c r="AJ569" s="155" t="s">
        <v>232</v>
      </c>
      <c r="AK569" s="155">
        <v>35.335000000000001</v>
      </c>
      <c r="AL569" s="155" t="s">
        <v>232</v>
      </c>
      <c r="AM569" s="156" t="s">
        <v>232</v>
      </c>
      <c r="AS569" s="286"/>
      <c r="AT569" s="287"/>
      <c r="AU569" s="288"/>
    </row>
    <row r="570" spans="13:47" x14ac:dyDescent="0.2">
      <c r="M570" s="268"/>
      <c r="N570" s="269" t="s">
        <v>266</v>
      </c>
      <c r="O570" s="272">
        <v>21026262.793000001</v>
      </c>
      <c r="Q570" s="268"/>
      <c r="R570" s="269" t="s">
        <v>266</v>
      </c>
      <c r="S570" s="273">
        <v>6</v>
      </c>
      <c r="T570" s="146">
        <v>7</v>
      </c>
      <c r="U570" s="259"/>
      <c r="V570" s="268"/>
      <c r="W570" s="269" t="s">
        <v>266</v>
      </c>
      <c r="X570" s="296" t="s">
        <v>232</v>
      </c>
      <c r="Y570" s="150" t="s">
        <v>232</v>
      </c>
      <c r="Z570" s="146" t="s">
        <v>232</v>
      </c>
      <c r="AA570" s="282"/>
      <c r="AB570" s="268"/>
      <c r="AC570" s="269" t="s">
        <v>266</v>
      </c>
      <c r="AD570" s="147">
        <v>7.77</v>
      </c>
      <c r="AE570" s="148" t="s">
        <v>232</v>
      </c>
      <c r="AF570" s="148">
        <v>944.49</v>
      </c>
      <c r="AG570" s="148" t="s">
        <v>232</v>
      </c>
      <c r="AH570" s="148">
        <v>45.954999999999998</v>
      </c>
      <c r="AI570" s="148">
        <v>194.43</v>
      </c>
      <c r="AJ570" s="148" t="s">
        <v>232</v>
      </c>
      <c r="AK570" s="148">
        <v>37.661000000000001</v>
      </c>
      <c r="AL570" s="148" t="s">
        <v>232</v>
      </c>
      <c r="AM570" s="149" t="s">
        <v>232</v>
      </c>
      <c r="AS570" s="286"/>
      <c r="AT570" s="287"/>
      <c r="AU570" s="288"/>
    </row>
    <row r="571" spans="13:47" x14ac:dyDescent="0.2">
      <c r="M571" s="268">
        <v>1928</v>
      </c>
      <c r="N571" s="260" t="s">
        <v>258</v>
      </c>
      <c r="O571" s="276">
        <v>21026678.901000001</v>
      </c>
      <c r="Q571" s="268">
        <v>1927</v>
      </c>
      <c r="R571" s="260" t="s">
        <v>258</v>
      </c>
      <c r="S571" s="261">
        <v>6</v>
      </c>
      <c r="T571" s="263">
        <v>7</v>
      </c>
      <c r="U571" s="259"/>
      <c r="V571" s="268">
        <v>1930</v>
      </c>
      <c r="W571" s="260" t="s">
        <v>258</v>
      </c>
      <c r="X571" s="277" t="s">
        <v>232</v>
      </c>
      <c r="Y571" s="136" t="s">
        <v>232</v>
      </c>
      <c r="Z571" s="131">
        <v>85.25</v>
      </c>
      <c r="AA571" s="282"/>
      <c r="AB571" s="268">
        <v>1927</v>
      </c>
      <c r="AC571" s="260" t="s">
        <v>258</v>
      </c>
      <c r="AD571" s="154">
        <v>7.5570000000000004</v>
      </c>
      <c r="AE571" s="155" t="s">
        <v>232</v>
      </c>
      <c r="AF571" s="155">
        <v>921.35299999999995</v>
      </c>
      <c r="AG571" s="155" t="s">
        <v>232</v>
      </c>
      <c r="AH571" s="155" t="s">
        <v>233</v>
      </c>
      <c r="AI571" s="155">
        <v>189.59899999999999</v>
      </c>
      <c r="AJ571" s="155" t="s">
        <v>232</v>
      </c>
      <c r="AK571" s="155">
        <v>36.622</v>
      </c>
      <c r="AL571" s="155" t="s">
        <v>232</v>
      </c>
      <c r="AM571" s="156" t="s">
        <v>232</v>
      </c>
    </row>
    <row r="572" spans="13:47" x14ac:dyDescent="0.2">
      <c r="M572" s="268"/>
      <c r="N572" s="269" t="s">
        <v>260</v>
      </c>
      <c r="O572" s="272">
        <v>21027436.829999998</v>
      </c>
      <c r="Q572" s="268"/>
      <c r="R572" s="269" t="s">
        <v>260</v>
      </c>
      <c r="S572" s="273">
        <v>6</v>
      </c>
      <c r="T572" s="146">
        <v>7</v>
      </c>
      <c r="U572" s="259"/>
      <c r="V572" s="268"/>
      <c r="W572" s="269" t="s">
        <v>260</v>
      </c>
      <c r="X572" s="296" t="s">
        <v>232</v>
      </c>
      <c r="Y572" s="150" t="s">
        <v>232</v>
      </c>
      <c r="Z572" s="146" t="s">
        <v>232</v>
      </c>
      <c r="AA572" s="282"/>
      <c r="AB572" s="268"/>
      <c r="AC572" s="269" t="s">
        <v>260</v>
      </c>
      <c r="AD572" s="147">
        <v>6.9290000000000003</v>
      </c>
      <c r="AE572" s="148" t="s">
        <v>232</v>
      </c>
      <c r="AF572" s="148">
        <v>852.11</v>
      </c>
      <c r="AG572" s="148" t="s">
        <v>232</v>
      </c>
      <c r="AH572" s="148" t="s">
        <v>233</v>
      </c>
      <c r="AI572" s="148">
        <v>175.554</v>
      </c>
      <c r="AJ572" s="148" t="s">
        <v>232</v>
      </c>
      <c r="AK572" s="148">
        <v>33.814999999999998</v>
      </c>
      <c r="AL572" s="148" t="s">
        <v>232</v>
      </c>
      <c r="AM572" s="149" t="s">
        <v>232</v>
      </c>
    </row>
    <row r="573" spans="13:47" x14ac:dyDescent="0.2">
      <c r="M573" s="268"/>
      <c r="N573" s="260" t="s">
        <v>241</v>
      </c>
      <c r="O573" s="276">
        <v>21023780.32</v>
      </c>
      <c r="Q573" s="268"/>
      <c r="R573" s="260" t="s">
        <v>241</v>
      </c>
      <c r="S573" s="261">
        <v>6</v>
      </c>
      <c r="T573" s="263">
        <v>7</v>
      </c>
      <c r="U573" s="259"/>
      <c r="V573" s="268"/>
      <c r="W573" s="260" t="s">
        <v>241</v>
      </c>
      <c r="X573" s="277" t="s">
        <v>232</v>
      </c>
      <c r="Y573" s="136" t="s">
        <v>232</v>
      </c>
      <c r="Z573" s="131">
        <v>84.5</v>
      </c>
      <c r="AA573" s="282"/>
      <c r="AB573" s="268"/>
      <c r="AC573" s="260" t="s">
        <v>241</v>
      </c>
      <c r="AD573" s="154">
        <v>6.64</v>
      </c>
      <c r="AE573" s="155" t="s">
        <v>232</v>
      </c>
      <c r="AF573" s="155">
        <v>822.05</v>
      </c>
      <c r="AG573" s="155" t="s">
        <v>232</v>
      </c>
      <c r="AH573" s="155">
        <v>40.167700000000004</v>
      </c>
      <c r="AI573" s="155">
        <v>169.136</v>
      </c>
      <c r="AJ573" s="155" t="s">
        <v>232</v>
      </c>
      <c r="AK573" s="155">
        <v>32.628</v>
      </c>
      <c r="AL573" s="155" t="s">
        <v>232</v>
      </c>
      <c r="AM573" s="156" t="s">
        <v>232</v>
      </c>
    </row>
    <row r="574" spans="13:47" x14ac:dyDescent="0.2">
      <c r="M574" s="268"/>
      <c r="N574" s="269" t="s">
        <v>261</v>
      </c>
      <c r="O574" s="272">
        <v>21016979.901999999</v>
      </c>
      <c r="Q574" s="268"/>
      <c r="R574" s="269" t="s">
        <v>261</v>
      </c>
      <c r="S574" s="273">
        <v>6</v>
      </c>
      <c r="T574" s="146">
        <v>7</v>
      </c>
      <c r="U574" s="259"/>
      <c r="V574" s="268"/>
      <c r="W574" s="269" t="s">
        <v>261</v>
      </c>
      <c r="X574" s="296" t="s">
        <v>232</v>
      </c>
      <c r="Y574" s="150" t="s">
        <v>232</v>
      </c>
      <c r="Z574" s="274">
        <v>86.6875</v>
      </c>
      <c r="AA574" s="282"/>
      <c r="AB574" s="268"/>
      <c r="AC574" s="269" t="s">
        <v>261</v>
      </c>
      <c r="AD574" s="147">
        <v>6.69</v>
      </c>
      <c r="AE574" s="148" t="s">
        <v>232</v>
      </c>
      <c r="AF574" s="148">
        <v>828.19899999999996</v>
      </c>
      <c r="AG574" s="148" t="s">
        <v>232</v>
      </c>
      <c r="AH574" s="148">
        <v>40.497999999999998</v>
      </c>
      <c r="AI574" s="148">
        <v>170.28200000000001</v>
      </c>
      <c r="AJ574" s="148" t="s">
        <v>232</v>
      </c>
      <c r="AK574" s="148">
        <v>32.855699999999999</v>
      </c>
      <c r="AL574" s="148" t="s">
        <v>232</v>
      </c>
      <c r="AM574" s="149" t="s">
        <v>232</v>
      </c>
    </row>
    <row r="575" spans="13:47" x14ac:dyDescent="0.2">
      <c r="M575" s="268"/>
      <c r="N575" s="260" t="s">
        <v>245</v>
      </c>
      <c r="O575" s="276">
        <v>21049143.826000001</v>
      </c>
      <c r="Q575" s="268"/>
      <c r="R575" s="260" t="s">
        <v>245</v>
      </c>
      <c r="S575" s="261">
        <v>6</v>
      </c>
      <c r="T575" s="263">
        <v>7</v>
      </c>
      <c r="U575" s="259"/>
      <c r="V575" s="268"/>
      <c r="W575" s="260" t="s">
        <v>245</v>
      </c>
      <c r="X575" s="277" t="s">
        <v>232</v>
      </c>
      <c r="Y575" s="136" t="s">
        <v>232</v>
      </c>
      <c r="Z575" s="131">
        <v>88.75</v>
      </c>
      <c r="AA575" s="282"/>
      <c r="AB575" s="268"/>
      <c r="AC575" s="260" t="s">
        <v>245</v>
      </c>
      <c r="AD575" s="154">
        <v>6.569</v>
      </c>
      <c r="AE575" s="155" t="s">
        <v>232</v>
      </c>
      <c r="AF575" s="155">
        <v>812.08900000000006</v>
      </c>
      <c r="AG575" s="155" t="s">
        <v>232</v>
      </c>
      <c r="AH575" s="155">
        <v>39.557899999999997</v>
      </c>
      <c r="AI575" s="155">
        <v>166.96600000000001</v>
      </c>
      <c r="AJ575" s="155" t="s">
        <v>232</v>
      </c>
      <c r="AK575" s="155">
        <v>32.1922</v>
      </c>
      <c r="AL575" s="155" t="s">
        <v>232</v>
      </c>
      <c r="AM575" s="156" t="s">
        <v>232</v>
      </c>
    </row>
    <row r="576" spans="13:47" x14ac:dyDescent="0.2">
      <c r="M576" s="268"/>
      <c r="N576" s="269" t="s">
        <v>240</v>
      </c>
      <c r="O576" s="272">
        <v>21041580.147999998</v>
      </c>
      <c r="Q576" s="268"/>
      <c r="R576" s="269" t="s">
        <v>240</v>
      </c>
      <c r="S576" s="273">
        <v>6</v>
      </c>
      <c r="T576" s="146">
        <v>7</v>
      </c>
      <c r="U576" s="259"/>
      <c r="V576" s="268"/>
      <c r="W576" s="269" t="s">
        <v>240</v>
      </c>
      <c r="X576" s="296" t="s">
        <v>232</v>
      </c>
      <c r="Y576" s="150" t="s">
        <v>232</v>
      </c>
      <c r="Z576" s="274">
        <v>87.25</v>
      </c>
      <c r="AA576" s="282"/>
      <c r="AB576" s="268"/>
      <c r="AC576" s="269" t="s">
        <v>240</v>
      </c>
      <c r="AD576" s="147">
        <v>6.6109999999999998</v>
      </c>
      <c r="AE576" s="148" t="s">
        <v>232</v>
      </c>
      <c r="AF576" s="148">
        <v>818.84799999999996</v>
      </c>
      <c r="AG576" s="148" t="s">
        <v>232</v>
      </c>
      <c r="AH576" s="148">
        <v>39.955300000000001</v>
      </c>
      <c r="AI576" s="148">
        <v>161.029</v>
      </c>
      <c r="AJ576" s="148" t="s">
        <v>232</v>
      </c>
      <c r="AK576" s="148">
        <v>32.472999999999999</v>
      </c>
      <c r="AL576" s="148" t="s">
        <v>232</v>
      </c>
      <c r="AM576" s="149" t="s">
        <v>232</v>
      </c>
    </row>
    <row r="577" spans="13:39" x14ac:dyDescent="0.2">
      <c r="M577" s="268"/>
      <c r="N577" s="260" t="s">
        <v>244</v>
      </c>
      <c r="O577" s="276">
        <v>21038830.079999998</v>
      </c>
      <c r="Q577" s="268"/>
      <c r="R577" s="260" t="s">
        <v>244</v>
      </c>
      <c r="S577" s="261">
        <v>6</v>
      </c>
      <c r="T577" s="263">
        <v>7</v>
      </c>
      <c r="U577" s="259"/>
      <c r="V577" s="268"/>
      <c r="W577" s="260" t="s">
        <v>244</v>
      </c>
      <c r="X577" s="277" t="s">
        <v>232</v>
      </c>
      <c r="Y577" s="136" t="s">
        <v>232</v>
      </c>
      <c r="Z577" s="131">
        <v>87.625</v>
      </c>
      <c r="AA577" s="282"/>
      <c r="AB577" s="268"/>
      <c r="AC577" s="260" t="s">
        <v>244</v>
      </c>
      <c r="AD577" s="154">
        <v>6.476</v>
      </c>
      <c r="AE577" s="155" t="s">
        <v>232</v>
      </c>
      <c r="AF577" s="155">
        <v>802.19290000000001</v>
      </c>
      <c r="AG577" s="155" t="s">
        <v>232</v>
      </c>
      <c r="AH577" s="155">
        <v>39.264000000000003</v>
      </c>
      <c r="AI577" s="155">
        <v>164.922</v>
      </c>
      <c r="AJ577" s="155" t="s">
        <v>232</v>
      </c>
      <c r="AK577" s="155">
        <v>31.837700000000002</v>
      </c>
      <c r="AL577" s="155" t="s">
        <v>232</v>
      </c>
      <c r="AM577" s="156" t="s">
        <v>232</v>
      </c>
    </row>
    <row r="578" spans="13:39" x14ac:dyDescent="0.2">
      <c r="M578" s="268"/>
      <c r="N578" s="269" t="s">
        <v>262</v>
      </c>
      <c r="O578" s="272">
        <v>21051398.884</v>
      </c>
      <c r="Q578" s="268"/>
      <c r="R578" s="269" t="s">
        <v>262</v>
      </c>
      <c r="S578" s="273">
        <v>6</v>
      </c>
      <c r="T578" s="146">
        <v>7</v>
      </c>
      <c r="U578" s="259"/>
      <c r="V578" s="268"/>
      <c r="W578" s="269" t="s">
        <v>262</v>
      </c>
      <c r="X578" s="296" t="s">
        <v>232</v>
      </c>
      <c r="Y578" s="150" t="s">
        <v>232</v>
      </c>
      <c r="Z578" s="146" t="s">
        <v>232</v>
      </c>
      <c r="AA578" s="282"/>
      <c r="AB578" s="268"/>
      <c r="AC578" s="269" t="s">
        <v>262</v>
      </c>
      <c r="AD578" s="147">
        <v>6.3773</v>
      </c>
      <c r="AE578" s="148" t="s">
        <v>232</v>
      </c>
      <c r="AF578" s="148">
        <v>790.36500000000001</v>
      </c>
      <c r="AG578" s="148" t="s">
        <v>232</v>
      </c>
      <c r="AH578" s="148">
        <v>38.694000000000003</v>
      </c>
      <c r="AI578" s="148">
        <v>162.28299999999999</v>
      </c>
      <c r="AJ578" s="148" t="s">
        <v>232</v>
      </c>
      <c r="AK578" s="148">
        <v>31.365200000000002</v>
      </c>
      <c r="AL578" s="148" t="s">
        <v>232</v>
      </c>
      <c r="AM578" s="149" t="s">
        <v>232</v>
      </c>
    </row>
    <row r="579" spans="13:39" x14ac:dyDescent="0.2">
      <c r="M579" s="268"/>
      <c r="N579" s="260" t="s">
        <v>263</v>
      </c>
      <c r="O579" s="276">
        <v>21053742.870999999</v>
      </c>
      <c r="Q579" s="268"/>
      <c r="R579" s="260" t="s">
        <v>263</v>
      </c>
      <c r="S579" s="261">
        <v>6</v>
      </c>
      <c r="T579" s="263">
        <v>7</v>
      </c>
      <c r="U579" s="259"/>
      <c r="V579" s="268"/>
      <c r="W579" s="260" t="s">
        <v>263</v>
      </c>
      <c r="X579" s="277" t="s">
        <v>232</v>
      </c>
      <c r="Y579" s="136" t="s">
        <v>232</v>
      </c>
      <c r="Z579" s="131">
        <v>83.5</v>
      </c>
      <c r="AA579" s="282"/>
      <c r="AB579" s="268"/>
      <c r="AC579" s="260" t="s">
        <v>263</v>
      </c>
      <c r="AD579" s="154">
        <v>6.3540000000000001</v>
      </c>
      <c r="AE579" s="155" t="s">
        <v>232</v>
      </c>
      <c r="AF579" s="155">
        <v>789.49599999999998</v>
      </c>
      <c r="AG579" s="155" t="s">
        <v>232</v>
      </c>
      <c r="AH579" s="155">
        <v>38.626300000000001</v>
      </c>
      <c r="AI579" s="155">
        <v>161.88399999999999</v>
      </c>
      <c r="AJ579" s="155" t="s">
        <v>232</v>
      </c>
      <c r="AK579" s="155">
        <v>31.3156</v>
      </c>
      <c r="AL579" s="155" t="s">
        <v>232</v>
      </c>
      <c r="AM579" s="156" t="s">
        <v>232</v>
      </c>
    </row>
    <row r="580" spans="13:39" x14ac:dyDescent="0.2">
      <c r="M580" s="268"/>
      <c r="N580" s="269" t="s">
        <v>264</v>
      </c>
      <c r="O580" s="272">
        <v>21959005.370000001</v>
      </c>
      <c r="Q580" s="268"/>
      <c r="R580" s="269" t="s">
        <v>264</v>
      </c>
      <c r="S580" s="273">
        <v>6</v>
      </c>
      <c r="T580" s="146">
        <v>7</v>
      </c>
      <c r="U580" s="259"/>
      <c r="V580" s="268"/>
      <c r="W580" s="269" t="s">
        <v>264</v>
      </c>
      <c r="X580" s="296" t="s">
        <v>232</v>
      </c>
      <c r="Y580" s="150" t="s">
        <v>232</v>
      </c>
      <c r="Z580" s="274">
        <v>80</v>
      </c>
      <c r="AA580" s="282"/>
      <c r="AB580" s="268"/>
      <c r="AC580" s="269" t="s">
        <v>264</v>
      </c>
      <c r="AD580" s="147">
        <v>6.3540000000000001</v>
      </c>
      <c r="AE580" s="148" t="s">
        <v>232</v>
      </c>
      <c r="AF580" s="148">
        <v>787.49599999999998</v>
      </c>
      <c r="AG580" s="148" t="s">
        <v>232</v>
      </c>
      <c r="AH580" s="148">
        <v>38</v>
      </c>
      <c r="AI580" s="148">
        <v>161.489</v>
      </c>
      <c r="AJ580" s="148" t="s">
        <v>232</v>
      </c>
      <c r="AK580" s="148">
        <v>31.219000000000001</v>
      </c>
      <c r="AL580" s="148" t="s">
        <v>232</v>
      </c>
      <c r="AM580" s="149" t="s">
        <v>232</v>
      </c>
    </row>
    <row r="581" spans="13:39" x14ac:dyDescent="0.2">
      <c r="M581" s="268"/>
      <c r="N581" s="260" t="s">
        <v>265</v>
      </c>
      <c r="O581" s="276">
        <v>21479370.366</v>
      </c>
      <c r="Q581" s="268"/>
      <c r="R581" s="260" t="s">
        <v>265</v>
      </c>
      <c r="S581" s="261">
        <v>6</v>
      </c>
      <c r="T581" s="263">
        <v>7</v>
      </c>
      <c r="U581" s="259"/>
      <c r="V581" s="268"/>
      <c r="W581" s="260" t="s">
        <v>265</v>
      </c>
      <c r="X581" s="277" t="s">
        <v>232</v>
      </c>
      <c r="Y581" s="136" t="s">
        <v>232</v>
      </c>
      <c r="Z581" s="131">
        <v>80.125</v>
      </c>
      <c r="AA581" s="282"/>
      <c r="AB581" s="268"/>
      <c r="AC581" s="260" t="s">
        <v>265</v>
      </c>
      <c r="AD581" s="154">
        <v>6.3609999999999998</v>
      </c>
      <c r="AE581" s="155" t="s">
        <v>232</v>
      </c>
      <c r="AF581" s="155">
        <v>788.91300000000001</v>
      </c>
      <c r="AG581" s="155" t="s">
        <v>232</v>
      </c>
      <c r="AH581" s="155">
        <v>38.624600000000001</v>
      </c>
      <c r="AI581" s="155">
        <v>161.55699999999999</v>
      </c>
      <c r="AJ581" s="155" t="s">
        <v>232</v>
      </c>
      <c r="AK581" s="155">
        <v>31.22</v>
      </c>
      <c r="AL581" s="155" t="s">
        <v>232</v>
      </c>
      <c r="AM581" s="156" t="s">
        <v>232</v>
      </c>
    </row>
    <row r="582" spans="13:39" x14ac:dyDescent="0.2">
      <c r="M582" s="268"/>
      <c r="N582" s="269" t="s">
        <v>266</v>
      </c>
      <c r="O582" s="272">
        <v>21211480.555</v>
      </c>
      <c r="Q582" s="268"/>
      <c r="R582" s="269" t="s">
        <v>266</v>
      </c>
      <c r="S582" s="273">
        <v>6</v>
      </c>
      <c r="T582" s="146">
        <v>7</v>
      </c>
      <c r="U582" s="259"/>
      <c r="V582" s="268"/>
      <c r="W582" s="269" t="s">
        <v>266</v>
      </c>
      <c r="X582" s="296" t="s">
        <v>232</v>
      </c>
      <c r="Y582" s="150" t="s">
        <v>232</v>
      </c>
      <c r="Z582" s="274">
        <v>79.5</v>
      </c>
      <c r="AA582" s="282"/>
      <c r="AB582" s="268"/>
      <c r="AC582" s="269" t="s">
        <v>266</v>
      </c>
      <c r="AD582" s="147">
        <v>6.3682999999999996</v>
      </c>
      <c r="AE582" s="148" t="s">
        <v>232</v>
      </c>
      <c r="AF582" s="148">
        <v>789.64700000000005</v>
      </c>
      <c r="AG582" s="148" t="s">
        <v>232</v>
      </c>
      <c r="AH582" s="148">
        <v>38.653700000000001</v>
      </c>
      <c r="AI582" s="148">
        <v>161.4419</v>
      </c>
      <c r="AJ582" s="148" t="s">
        <v>232</v>
      </c>
      <c r="AK582" s="148">
        <v>31.225000000000001</v>
      </c>
      <c r="AL582" s="148" t="s">
        <v>232</v>
      </c>
      <c r="AM582" s="149" t="s">
        <v>232</v>
      </c>
    </row>
    <row r="583" spans="13:39" x14ac:dyDescent="0.2">
      <c r="M583" s="268">
        <v>1929</v>
      </c>
      <c r="N583" s="260" t="s">
        <v>258</v>
      </c>
      <c r="O583" s="276">
        <v>20390975.848000001</v>
      </c>
      <c r="Q583" s="268">
        <v>1928</v>
      </c>
      <c r="R583" s="260" t="s">
        <v>258</v>
      </c>
      <c r="S583" s="261">
        <v>6</v>
      </c>
      <c r="T583" s="263">
        <v>7</v>
      </c>
      <c r="U583" s="259"/>
      <c r="V583" s="268">
        <v>1931</v>
      </c>
      <c r="W583" s="260" t="s">
        <v>258</v>
      </c>
      <c r="X583" s="277" t="s">
        <v>232</v>
      </c>
      <c r="Y583" s="136" t="s">
        <v>232</v>
      </c>
      <c r="Z583" s="131">
        <v>79.412000000000006</v>
      </c>
      <c r="AA583" s="282"/>
      <c r="AB583" s="268">
        <v>1928</v>
      </c>
      <c r="AC583" s="260" t="s">
        <v>258</v>
      </c>
      <c r="AD583" s="154">
        <v>6.3956999999999997</v>
      </c>
      <c r="AE583" s="155" t="s">
        <v>232</v>
      </c>
      <c r="AF583" s="155">
        <v>792.15809999999999</v>
      </c>
      <c r="AG583" s="155" t="s">
        <v>232</v>
      </c>
      <c r="AH583" s="155">
        <v>38.775000000000006</v>
      </c>
      <c r="AI583" s="155">
        <v>162.30439999999999</v>
      </c>
      <c r="AJ583" s="155" t="s">
        <v>232</v>
      </c>
      <c r="AK583" s="155">
        <v>31.353000000000002</v>
      </c>
      <c r="AL583" s="155" t="s">
        <v>232</v>
      </c>
      <c r="AM583" s="156" t="s">
        <v>232</v>
      </c>
    </row>
    <row r="584" spans="13:39" x14ac:dyDescent="0.2">
      <c r="M584" s="268"/>
      <c r="N584" s="269" t="s">
        <v>260</v>
      </c>
      <c r="O584" s="272">
        <v>20325004.307</v>
      </c>
      <c r="Q584" s="268"/>
      <c r="R584" s="269" t="s">
        <v>260</v>
      </c>
      <c r="S584" s="273">
        <v>6</v>
      </c>
      <c r="T584" s="146">
        <v>7</v>
      </c>
      <c r="U584" s="259"/>
      <c r="V584" s="268"/>
      <c r="W584" s="269" t="s">
        <v>260</v>
      </c>
      <c r="X584" s="296" t="s">
        <v>232</v>
      </c>
      <c r="Y584" s="150" t="s">
        <v>232</v>
      </c>
      <c r="Z584" s="274">
        <v>80.875</v>
      </c>
      <c r="AA584" s="282"/>
      <c r="AB584" s="268"/>
      <c r="AC584" s="269" t="s">
        <v>260</v>
      </c>
      <c r="AD584" s="147">
        <v>6.4237000000000002</v>
      </c>
      <c r="AE584" s="148" t="s">
        <v>232</v>
      </c>
      <c r="AF584" s="148">
        <v>795.43700000000001</v>
      </c>
      <c r="AG584" s="148" t="s">
        <v>232</v>
      </c>
      <c r="AH584" s="148">
        <v>38.840000000000003</v>
      </c>
      <c r="AI584" s="148">
        <v>163.0292</v>
      </c>
      <c r="AJ584" s="148" t="s">
        <v>232</v>
      </c>
      <c r="AK584" s="148">
        <v>31.443000000000001</v>
      </c>
      <c r="AL584" s="148" t="s">
        <v>232</v>
      </c>
      <c r="AM584" s="149" t="s">
        <v>232</v>
      </c>
    </row>
    <row r="585" spans="13:39" x14ac:dyDescent="0.2">
      <c r="M585" s="268"/>
      <c r="N585" s="260" t="s">
        <v>241</v>
      </c>
      <c r="O585" s="276">
        <v>20963773.662</v>
      </c>
      <c r="Q585" s="268"/>
      <c r="R585" s="260" t="s">
        <v>241</v>
      </c>
      <c r="S585" s="261">
        <v>6</v>
      </c>
      <c r="T585" s="263">
        <v>7</v>
      </c>
      <c r="U585" s="259"/>
      <c r="V585" s="268"/>
      <c r="W585" s="260" t="s">
        <v>241</v>
      </c>
      <c r="X585" s="277" t="s">
        <v>232</v>
      </c>
      <c r="Y585" s="136" t="s">
        <v>232</v>
      </c>
      <c r="Z585" s="131">
        <v>81.212000000000003</v>
      </c>
      <c r="AA585" s="282"/>
      <c r="AB585" s="268"/>
      <c r="AC585" s="260" t="s">
        <v>241</v>
      </c>
      <c r="AD585" s="154">
        <v>6.3636999999999997</v>
      </c>
      <c r="AE585" s="155" t="s">
        <v>232</v>
      </c>
      <c r="AF585" s="155">
        <v>787.92550000000006</v>
      </c>
      <c r="AG585" s="155" t="s">
        <v>232</v>
      </c>
      <c r="AH585" s="155">
        <v>38.65</v>
      </c>
      <c r="AI585" s="155">
        <v>161.2662</v>
      </c>
      <c r="AJ585" s="155" t="s">
        <v>232</v>
      </c>
      <c r="AK585" s="155">
        <v>31.142299999999999</v>
      </c>
      <c r="AL585" s="155" t="s">
        <v>232</v>
      </c>
      <c r="AM585" s="156" t="s">
        <v>232</v>
      </c>
    </row>
    <row r="586" spans="13:39" x14ac:dyDescent="0.2">
      <c r="M586" s="268"/>
      <c r="N586" s="269" t="s">
        <v>261</v>
      </c>
      <c r="O586" s="272">
        <v>19967699.506000001</v>
      </c>
      <c r="Q586" s="268"/>
      <c r="R586" s="269" t="s">
        <v>261</v>
      </c>
      <c r="S586" s="273">
        <v>6</v>
      </c>
      <c r="T586" s="146">
        <v>7</v>
      </c>
      <c r="U586" s="259"/>
      <c r="V586" s="268"/>
      <c r="W586" s="269" t="s">
        <v>261</v>
      </c>
      <c r="X586" s="296" t="s">
        <v>232</v>
      </c>
      <c r="Y586" s="150" t="s">
        <v>232</v>
      </c>
      <c r="Z586" s="274">
        <v>81.171999999999997</v>
      </c>
      <c r="AA586" s="282"/>
      <c r="AB586" s="268"/>
      <c r="AC586" s="269" t="s">
        <v>261</v>
      </c>
      <c r="AD586" s="147">
        <v>6.3528000000000002</v>
      </c>
      <c r="AE586" s="148" t="s">
        <v>232</v>
      </c>
      <c r="AF586" s="148">
        <v>786.38170000000002</v>
      </c>
      <c r="AG586" s="148" t="s">
        <v>232</v>
      </c>
      <c r="AH586" s="148">
        <v>38.549999999999997</v>
      </c>
      <c r="AI586" s="148">
        <v>160.94399999999999</v>
      </c>
      <c r="AJ586" s="148" t="s">
        <v>232</v>
      </c>
      <c r="AK586" s="148">
        <v>31.081</v>
      </c>
      <c r="AL586" s="148" t="s">
        <v>232</v>
      </c>
      <c r="AM586" s="149" t="s">
        <v>232</v>
      </c>
    </row>
    <row r="587" spans="13:39" x14ac:dyDescent="0.2">
      <c r="M587" s="268"/>
      <c r="N587" s="260" t="s">
        <v>245</v>
      </c>
      <c r="O587" s="276">
        <v>19079584.278000001</v>
      </c>
      <c r="Q587" s="268"/>
      <c r="R587" s="260" t="s">
        <v>245</v>
      </c>
      <c r="S587" s="261">
        <v>6</v>
      </c>
      <c r="T587" s="263">
        <v>7</v>
      </c>
      <c r="U587" s="259"/>
      <c r="V587" s="268"/>
      <c r="W587" s="260" t="s">
        <v>245</v>
      </c>
      <c r="X587" s="277" t="s">
        <v>232</v>
      </c>
      <c r="Y587" s="136" t="s">
        <v>232</v>
      </c>
      <c r="Z587" s="131">
        <v>79.650000000000006</v>
      </c>
      <c r="AA587" s="282"/>
      <c r="AB587" s="268"/>
      <c r="AC587" s="260" t="s">
        <v>245</v>
      </c>
      <c r="AD587" s="154">
        <v>6.43</v>
      </c>
      <c r="AE587" s="155" t="s">
        <v>232</v>
      </c>
      <c r="AF587" s="155">
        <v>795.49199999999996</v>
      </c>
      <c r="AG587" s="155" t="s">
        <v>232</v>
      </c>
      <c r="AH587" s="155">
        <v>39</v>
      </c>
      <c r="AI587" s="155">
        <v>162.80500000000001</v>
      </c>
      <c r="AJ587" s="155" t="s">
        <v>232</v>
      </c>
      <c r="AK587" s="155">
        <v>31.45</v>
      </c>
      <c r="AL587" s="155" t="s">
        <v>232</v>
      </c>
      <c r="AM587" s="156" t="s">
        <v>232</v>
      </c>
    </row>
    <row r="588" spans="13:39" x14ac:dyDescent="0.2">
      <c r="M588" s="268"/>
      <c r="N588" s="269" t="s">
        <v>240</v>
      </c>
      <c r="O588" s="272">
        <v>19112581.202</v>
      </c>
      <c r="Q588" s="268"/>
      <c r="R588" s="269" t="s">
        <v>240</v>
      </c>
      <c r="S588" s="273">
        <v>6</v>
      </c>
      <c r="T588" s="146">
        <v>7</v>
      </c>
      <c r="U588" s="259"/>
      <c r="V588" s="268"/>
      <c r="W588" s="269" t="s">
        <v>240</v>
      </c>
      <c r="X588" s="296" t="s">
        <v>232</v>
      </c>
      <c r="Y588" s="150" t="s">
        <v>232</v>
      </c>
      <c r="Z588" s="274">
        <v>77.75</v>
      </c>
      <c r="AA588" s="282"/>
      <c r="AB588" s="268"/>
      <c r="AC588" s="269" t="s">
        <v>240</v>
      </c>
      <c r="AD588" s="147">
        <v>6.4359999999999999</v>
      </c>
      <c r="AE588" s="148" t="s">
        <v>232</v>
      </c>
      <c r="AF588" s="148">
        <v>797.32600000000002</v>
      </c>
      <c r="AG588" s="148" t="s">
        <v>232</v>
      </c>
      <c r="AH588" s="148">
        <v>39.15</v>
      </c>
      <c r="AI588" s="148">
        <v>163.18600000000001</v>
      </c>
      <c r="AJ588" s="148" t="s">
        <v>232</v>
      </c>
      <c r="AK588" s="148">
        <v>31.530999999999999</v>
      </c>
      <c r="AL588" s="148" t="s">
        <v>232</v>
      </c>
      <c r="AM588" s="149" t="s">
        <v>232</v>
      </c>
    </row>
    <row r="589" spans="13:39" x14ac:dyDescent="0.2">
      <c r="M589" s="268"/>
      <c r="N589" s="260" t="s">
        <v>244</v>
      </c>
      <c r="O589" s="276">
        <v>19187882.280000001</v>
      </c>
      <c r="Q589" s="268"/>
      <c r="R589" s="260" t="s">
        <v>244</v>
      </c>
      <c r="S589" s="261">
        <v>6</v>
      </c>
      <c r="T589" s="263">
        <v>7</v>
      </c>
      <c r="U589" s="259"/>
      <c r="V589" s="268"/>
      <c r="W589" s="260" t="s">
        <v>244</v>
      </c>
      <c r="X589" s="277" t="s">
        <v>232</v>
      </c>
      <c r="Y589" s="136" t="s">
        <v>232</v>
      </c>
      <c r="Z589" s="131">
        <v>81.025000000000006</v>
      </c>
      <c r="AA589" s="282"/>
      <c r="AB589" s="268"/>
      <c r="AC589" s="260" t="s">
        <v>244</v>
      </c>
      <c r="AD589" s="154">
        <v>6.444</v>
      </c>
      <c r="AE589" s="155" t="s">
        <v>232</v>
      </c>
      <c r="AF589" s="155">
        <v>799.43</v>
      </c>
      <c r="AG589" s="155" t="s">
        <v>232</v>
      </c>
      <c r="AH589" s="155">
        <v>39.265000000000001</v>
      </c>
      <c r="AI589" s="155">
        <v>164.07</v>
      </c>
      <c r="AJ589" s="155" t="s">
        <v>232</v>
      </c>
      <c r="AK589" s="155">
        <v>31.66</v>
      </c>
      <c r="AL589" s="155" t="s">
        <v>232</v>
      </c>
      <c r="AM589" s="156" t="s">
        <v>232</v>
      </c>
    </row>
    <row r="590" spans="13:39" x14ac:dyDescent="0.2">
      <c r="M590" s="268"/>
      <c r="N590" s="269" t="s">
        <v>262</v>
      </c>
      <c r="O590" s="272">
        <v>20340150.977000002</v>
      </c>
      <c r="Q590" s="268"/>
      <c r="R590" s="269" t="s">
        <v>262</v>
      </c>
      <c r="S590" s="273">
        <v>6</v>
      </c>
      <c r="T590" s="146">
        <v>7</v>
      </c>
      <c r="U590" s="259"/>
      <c r="V590" s="268"/>
      <c r="W590" s="269" t="s">
        <v>262</v>
      </c>
      <c r="X590" s="296" t="s">
        <v>232</v>
      </c>
      <c r="Y590" s="150" t="s">
        <v>232</v>
      </c>
      <c r="Z590" s="274">
        <v>76.578000000000003</v>
      </c>
      <c r="AA590" s="282"/>
      <c r="AB590" s="268"/>
      <c r="AC590" s="269" t="s">
        <v>262</v>
      </c>
      <c r="AD590" s="147">
        <v>6.46</v>
      </c>
      <c r="AE590" s="148" t="s">
        <v>232</v>
      </c>
      <c r="AF590" s="148">
        <v>800.27599999999995</v>
      </c>
      <c r="AG590" s="148" t="s">
        <v>232</v>
      </c>
      <c r="AH590" s="148">
        <v>39.375</v>
      </c>
      <c r="AI590" s="148">
        <v>164.702</v>
      </c>
      <c r="AJ590" s="148" t="s">
        <v>232</v>
      </c>
      <c r="AK590" s="148">
        <v>31.783000000000001</v>
      </c>
      <c r="AL590" s="148" t="s">
        <v>232</v>
      </c>
      <c r="AM590" s="149" t="s">
        <v>232</v>
      </c>
    </row>
    <row r="591" spans="13:39" x14ac:dyDescent="0.2">
      <c r="M591" s="268"/>
      <c r="N591" s="260" t="s">
        <v>263</v>
      </c>
      <c r="O591" s="276">
        <v>21393366.098000001</v>
      </c>
      <c r="Q591" s="268"/>
      <c r="R591" s="260" t="s">
        <v>263</v>
      </c>
      <c r="S591" s="261">
        <v>6</v>
      </c>
      <c r="T591" s="263">
        <v>7</v>
      </c>
      <c r="U591" s="259"/>
      <c r="V591" s="268"/>
      <c r="W591" s="260" t="s">
        <v>263</v>
      </c>
      <c r="X591" s="277" t="s">
        <v>232</v>
      </c>
      <c r="Y591" s="136" t="s">
        <v>232</v>
      </c>
      <c r="Z591" s="131">
        <v>65.375</v>
      </c>
      <c r="AA591" s="282"/>
      <c r="AB591" s="268"/>
      <c r="AC591" s="260" t="s">
        <v>263</v>
      </c>
      <c r="AD591" s="154">
        <v>6.4591000000000003</v>
      </c>
      <c r="AE591" s="155" t="s">
        <v>232</v>
      </c>
      <c r="AF591" s="155">
        <v>801.15340000000003</v>
      </c>
      <c r="AG591" s="155" t="s">
        <v>232</v>
      </c>
      <c r="AH591" s="155">
        <v>39.049999999999997</v>
      </c>
      <c r="AI591" s="155">
        <v>164.80269999999999</v>
      </c>
      <c r="AJ591" s="155" t="s">
        <v>232</v>
      </c>
      <c r="AK591" s="155">
        <v>31.822900000000001</v>
      </c>
      <c r="AL591" s="155" t="s">
        <v>232</v>
      </c>
      <c r="AM591" s="156" t="s">
        <v>232</v>
      </c>
    </row>
    <row r="592" spans="13:39" x14ac:dyDescent="0.2">
      <c r="M592" s="268"/>
      <c r="N592" s="269" t="s">
        <v>264</v>
      </c>
      <c r="O592" s="272">
        <v>21774358.958999999</v>
      </c>
      <c r="Q592" s="268"/>
      <c r="R592" s="269" t="s">
        <v>264</v>
      </c>
      <c r="S592" s="273">
        <v>6</v>
      </c>
      <c r="T592" s="146">
        <v>7</v>
      </c>
      <c r="U592" s="259"/>
      <c r="V592" s="268"/>
      <c r="W592" s="269" t="s">
        <v>264</v>
      </c>
      <c r="X592" s="296" t="s">
        <v>232</v>
      </c>
      <c r="Y592" s="150" t="s">
        <v>232</v>
      </c>
      <c r="Z592" s="274">
        <v>60.478000000000002</v>
      </c>
      <c r="AA592" s="282"/>
      <c r="AB592" s="268"/>
      <c r="AC592" s="269" t="s">
        <v>264</v>
      </c>
      <c r="AD592" s="147">
        <v>6.4820000000000002</v>
      </c>
      <c r="AE592" s="148" t="s">
        <v>232</v>
      </c>
      <c r="AF592" s="148">
        <v>804.29300000000001</v>
      </c>
      <c r="AG592" s="148" t="s">
        <v>232</v>
      </c>
      <c r="AH592" s="148">
        <v>39.505000000000003</v>
      </c>
      <c r="AI592" s="148">
        <v>165.51</v>
      </c>
      <c r="AJ592" s="148" t="s">
        <v>232</v>
      </c>
      <c r="AK592" s="148">
        <v>31.93</v>
      </c>
      <c r="AL592" s="148" t="s">
        <v>232</v>
      </c>
      <c r="AM592" s="149" t="s">
        <v>232</v>
      </c>
    </row>
    <row r="593" spans="13:39" x14ac:dyDescent="0.2">
      <c r="M593" s="268"/>
      <c r="N593" s="260" t="s">
        <v>265</v>
      </c>
      <c r="O593" s="276">
        <v>21387197.088</v>
      </c>
      <c r="Q593" s="268"/>
      <c r="R593" s="260" t="s">
        <v>265</v>
      </c>
      <c r="S593" s="261">
        <v>6</v>
      </c>
      <c r="T593" s="263">
        <v>7</v>
      </c>
      <c r="U593" s="259"/>
      <c r="V593" s="268"/>
      <c r="W593" s="260" t="s">
        <v>265</v>
      </c>
      <c r="X593" s="277" t="s">
        <v>232</v>
      </c>
      <c r="Y593" s="136" t="s">
        <v>232</v>
      </c>
      <c r="Z593" s="131">
        <v>64.5</v>
      </c>
      <c r="AA593" s="282"/>
      <c r="AB593" s="268"/>
      <c r="AC593" s="260" t="s">
        <v>265</v>
      </c>
      <c r="AD593" s="154">
        <v>6.5086000000000004</v>
      </c>
      <c r="AE593" s="155" t="s">
        <v>232</v>
      </c>
      <c r="AF593" s="155">
        <v>806.55730000000005</v>
      </c>
      <c r="AG593" s="155" t="s">
        <v>232</v>
      </c>
      <c r="AH593" s="155">
        <v>39.630000000000003</v>
      </c>
      <c r="AI593" s="155">
        <v>166.1</v>
      </c>
      <c r="AJ593" s="155" t="s">
        <v>232</v>
      </c>
      <c r="AK593" s="155">
        <v>32.055</v>
      </c>
      <c r="AL593" s="155" t="s">
        <v>232</v>
      </c>
      <c r="AM593" s="156" t="s">
        <v>232</v>
      </c>
    </row>
    <row r="594" spans="13:39" x14ac:dyDescent="0.2">
      <c r="M594" s="268"/>
      <c r="N594" s="269" t="s">
        <v>266</v>
      </c>
      <c r="O594" s="272">
        <v>21144156.445999999</v>
      </c>
      <c r="Q594" s="268"/>
      <c r="R594" s="269" t="s">
        <v>266</v>
      </c>
      <c r="S594" s="273">
        <v>6</v>
      </c>
      <c r="T594" s="146">
        <v>7</v>
      </c>
      <c r="U594" s="259"/>
      <c r="V594" s="268"/>
      <c r="W594" s="269" t="s">
        <v>266</v>
      </c>
      <c r="X594" s="296" t="s">
        <v>232</v>
      </c>
      <c r="Y594" s="150" t="s">
        <v>232</v>
      </c>
      <c r="Z594" s="274">
        <v>57.14</v>
      </c>
      <c r="AA594" s="282"/>
      <c r="AB594" s="268"/>
      <c r="AC594" s="269" t="s">
        <v>266</v>
      </c>
      <c r="AD594" s="147">
        <v>6.524</v>
      </c>
      <c r="AE594" s="148" t="s">
        <v>232</v>
      </c>
      <c r="AF594" s="148">
        <v>807</v>
      </c>
      <c r="AG594" s="148" t="s">
        <v>232</v>
      </c>
      <c r="AH594" s="148">
        <v>39.725000000000001</v>
      </c>
      <c r="AI594" s="148">
        <v>166.16749999999999</v>
      </c>
      <c r="AJ594" s="148" t="s">
        <v>232</v>
      </c>
      <c r="AK594" s="148">
        <v>32.142499999999998</v>
      </c>
      <c r="AL594" s="148" t="s">
        <v>232</v>
      </c>
      <c r="AM594" s="149" t="s">
        <v>232</v>
      </c>
    </row>
    <row r="595" spans="13:39" x14ac:dyDescent="0.2">
      <c r="M595" s="268">
        <v>1930</v>
      </c>
      <c r="N595" s="260" t="s">
        <v>258</v>
      </c>
      <c r="O595" s="276">
        <v>19717004.392000001</v>
      </c>
      <c r="Q595" s="268">
        <v>1929</v>
      </c>
      <c r="R595" s="260" t="s">
        <v>258</v>
      </c>
      <c r="S595" s="261">
        <v>6</v>
      </c>
      <c r="T595" s="263">
        <v>7</v>
      </c>
      <c r="U595" s="259"/>
      <c r="V595" s="268">
        <v>1932</v>
      </c>
      <c r="W595" s="260" t="s">
        <v>258</v>
      </c>
      <c r="X595" s="277" t="s">
        <v>232</v>
      </c>
      <c r="Y595" s="136" t="s">
        <v>232</v>
      </c>
      <c r="Z595" s="131">
        <v>57.811999999999998</v>
      </c>
      <c r="AA595" s="282"/>
      <c r="AB595" s="268">
        <v>1929</v>
      </c>
      <c r="AC595" s="260" t="s">
        <v>258</v>
      </c>
      <c r="AD595" s="154">
        <v>6.5212000000000003</v>
      </c>
      <c r="AE595" s="155" t="s">
        <v>232</v>
      </c>
      <c r="AF595" s="155">
        <v>807</v>
      </c>
      <c r="AG595" s="155" t="s">
        <v>232</v>
      </c>
      <c r="AH595" s="155">
        <v>39.754199999999997</v>
      </c>
      <c r="AI595" s="155">
        <v>166.23699999999999</v>
      </c>
      <c r="AJ595" s="155" t="s">
        <v>232</v>
      </c>
      <c r="AK595" s="155">
        <v>32.14</v>
      </c>
      <c r="AL595" s="155" t="s">
        <v>232</v>
      </c>
      <c r="AM595" s="156" t="s">
        <v>232</v>
      </c>
    </row>
    <row r="596" spans="13:39" x14ac:dyDescent="0.2">
      <c r="M596" s="268"/>
      <c r="N596" s="269" t="s">
        <v>260</v>
      </c>
      <c r="O596" s="272">
        <v>19957380.863000002</v>
      </c>
      <c r="Q596" s="268"/>
      <c r="R596" s="269" t="s">
        <v>260</v>
      </c>
      <c r="S596" s="273">
        <v>6</v>
      </c>
      <c r="T596" s="146">
        <v>7</v>
      </c>
      <c r="U596" s="259"/>
      <c r="V596" s="268"/>
      <c r="W596" s="269" t="s">
        <v>260</v>
      </c>
      <c r="X596" s="296" t="s">
        <v>232</v>
      </c>
      <c r="Y596" s="150" t="s">
        <v>232</v>
      </c>
      <c r="Z596" s="274">
        <v>53.328000000000003</v>
      </c>
      <c r="AA596" s="282"/>
      <c r="AB596" s="268"/>
      <c r="AC596" s="269" t="s">
        <v>260</v>
      </c>
      <c r="AD596" s="147">
        <v>6.55</v>
      </c>
      <c r="AE596" s="148" t="s">
        <v>232</v>
      </c>
      <c r="AF596" s="148">
        <v>812.98</v>
      </c>
      <c r="AG596" s="148" t="s">
        <v>232</v>
      </c>
      <c r="AH596" s="148">
        <v>39.85</v>
      </c>
      <c r="AI596" s="148">
        <v>167.3</v>
      </c>
      <c r="AJ596" s="148" t="s">
        <v>232</v>
      </c>
      <c r="AK596" s="148">
        <v>32.268700000000003</v>
      </c>
      <c r="AL596" s="148" t="s">
        <v>232</v>
      </c>
      <c r="AM596" s="149" t="s">
        <v>232</v>
      </c>
    </row>
    <row r="597" spans="13:39" x14ac:dyDescent="0.2">
      <c r="M597" s="268"/>
      <c r="N597" s="260" t="s">
        <v>241</v>
      </c>
      <c r="O597" s="276">
        <v>19708783.776000001</v>
      </c>
      <c r="Q597" s="268"/>
      <c r="R597" s="260" t="s">
        <v>241</v>
      </c>
      <c r="S597" s="261">
        <v>6</v>
      </c>
      <c r="T597" s="263">
        <v>7</v>
      </c>
      <c r="U597" s="259"/>
      <c r="V597" s="268"/>
      <c r="W597" s="260" t="s">
        <v>241</v>
      </c>
      <c r="X597" s="277" t="s">
        <v>232</v>
      </c>
      <c r="Y597" s="136" t="s">
        <v>232</v>
      </c>
      <c r="Z597" s="131">
        <v>50.828000000000003</v>
      </c>
      <c r="AA597" s="282"/>
      <c r="AB597" s="268"/>
      <c r="AC597" s="260" t="s">
        <v>241</v>
      </c>
      <c r="AD597" s="154">
        <v>6.5659999999999998</v>
      </c>
      <c r="AE597" s="155" t="s">
        <v>232</v>
      </c>
      <c r="AF597" s="155">
        <v>815.45</v>
      </c>
      <c r="AG597" s="155" t="s">
        <v>232</v>
      </c>
      <c r="AH597" s="155">
        <v>39.899000000000001</v>
      </c>
      <c r="AI597" s="155">
        <v>167.745</v>
      </c>
      <c r="AJ597" s="155" t="s">
        <v>232</v>
      </c>
      <c r="AK597" s="155">
        <v>32.337000000000003</v>
      </c>
      <c r="AL597" s="155" t="s">
        <v>232</v>
      </c>
      <c r="AM597" s="156" t="s">
        <v>232</v>
      </c>
    </row>
    <row r="598" spans="13:39" x14ac:dyDescent="0.2">
      <c r="M598" s="268"/>
      <c r="N598" s="269" t="s">
        <v>261</v>
      </c>
      <c r="O598" s="272">
        <v>19080311.581999999</v>
      </c>
      <c r="Q598" s="268"/>
      <c r="R598" s="269" t="s">
        <v>261</v>
      </c>
      <c r="S598" s="273">
        <v>6</v>
      </c>
      <c r="T598" s="146">
        <v>7</v>
      </c>
      <c r="U598" s="259"/>
      <c r="V598" s="268"/>
      <c r="W598" s="269" t="s">
        <v>261</v>
      </c>
      <c r="X598" s="296" t="s">
        <v>232</v>
      </c>
      <c r="Y598" s="150" t="s">
        <v>232</v>
      </c>
      <c r="Z598" s="274">
        <v>44.781999999999996</v>
      </c>
      <c r="AA598" s="282"/>
      <c r="AB598" s="268"/>
      <c r="AC598" s="269" t="s">
        <v>261</v>
      </c>
      <c r="AD598" s="147">
        <v>6.5834000000000001</v>
      </c>
      <c r="AE598" s="148" t="s">
        <v>232</v>
      </c>
      <c r="AF598" s="148">
        <v>817.40899999999999</v>
      </c>
      <c r="AG598" s="148" t="s">
        <v>232</v>
      </c>
      <c r="AH598" s="148">
        <v>39.962000000000003</v>
      </c>
      <c r="AI598" s="148">
        <v>168.00899999999999</v>
      </c>
      <c r="AJ598" s="148" t="s">
        <v>232</v>
      </c>
      <c r="AK598" s="148">
        <v>32.432000000000002</v>
      </c>
      <c r="AL598" s="148" t="s">
        <v>232</v>
      </c>
      <c r="AM598" s="149" t="s">
        <v>232</v>
      </c>
    </row>
    <row r="599" spans="13:39" x14ac:dyDescent="0.2">
      <c r="M599" s="268"/>
      <c r="N599" s="260" t="s">
        <v>245</v>
      </c>
      <c r="O599" s="276">
        <v>18520755.116</v>
      </c>
      <c r="Q599" s="268"/>
      <c r="R599" s="260" t="s">
        <v>245</v>
      </c>
      <c r="S599" s="261">
        <v>9.5</v>
      </c>
      <c r="T599" s="263">
        <v>10.5</v>
      </c>
      <c r="U599" s="259"/>
      <c r="V599" s="268"/>
      <c r="W599" s="260" t="s">
        <v>245</v>
      </c>
      <c r="X599" s="277" t="s">
        <v>232</v>
      </c>
      <c r="Y599" s="136" t="s">
        <v>232</v>
      </c>
      <c r="Z599" s="131">
        <v>38.765999999999998</v>
      </c>
      <c r="AA599" s="282"/>
      <c r="AB599" s="268"/>
      <c r="AC599" s="260" t="s">
        <v>245</v>
      </c>
      <c r="AD599" s="154">
        <v>6.585</v>
      </c>
      <c r="AE599" s="155" t="s">
        <v>232</v>
      </c>
      <c r="AF599" s="155">
        <v>817.32799999999997</v>
      </c>
      <c r="AG599" s="155" t="s">
        <v>232</v>
      </c>
      <c r="AH599" s="155">
        <v>40.049999999999997</v>
      </c>
      <c r="AI599" s="155">
        <v>168.14599999999999</v>
      </c>
      <c r="AJ599" s="155" t="s">
        <v>232</v>
      </c>
      <c r="AK599" s="155">
        <v>32.453000000000003</v>
      </c>
      <c r="AL599" s="155" t="s">
        <v>232</v>
      </c>
      <c r="AM599" s="156" t="s">
        <v>232</v>
      </c>
    </row>
    <row r="600" spans="13:39" x14ac:dyDescent="0.2">
      <c r="M600" s="268"/>
      <c r="N600" s="269" t="s">
        <v>240</v>
      </c>
      <c r="O600" s="272">
        <v>18189533.993999999</v>
      </c>
      <c r="Q600" s="268"/>
      <c r="R600" s="269" t="s">
        <v>240</v>
      </c>
      <c r="S600" s="273">
        <v>9.5</v>
      </c>
      <c r="T600" s="146">
        <v>10.5</v>
      </c>
      <c r="U600" s="259"/>
      <c r="V600" s="268"/>
      <c r="W600" s="269" t="s">
        <v>240</v>
      </c>
      <c r="X600" s="296" t="s">
        <v>232</v>
      </c>
      <c r="Y600" s="150" t="s">
        <v>232</v>
      </c>
      <c r="Z600" s="274">
        <v>40.299999999999997</v>
      </c>
      <c r="AA600" s="282"/>
      <c r="AB600" s="268"/>
      <c r="AC600" s="269" t="s">
        <v>240</v>
      </c>
      <c r="AD600" s="147">
        <v>6.5879000000000003</v>
      </c>
      <c r="AE600" s="148" t="s">
        <v>232</v>
      </c>
      <c r="AF600" s="148">
        <v>816.89700000000005</v>
      </c>
      <c r="AG600" s="148" t="s">
        <v>232</v>
      </c>
      <c r="AH600" s="148">
        <v>40.186</v>
      </c>
      <c r="AI600" s="148">
        <v>168.15600000000001</v>
      </c>
      <c r="AJ600" s="148" t="s">
        <v>232</v>
      </c>
      <c r="AK600" s="148">
        <v>32.427</v>
      </c>
      <c r="AL600" s="148" t="s">
        <v>232</v>
      </c>
      <c r="AM600" s="149" t="s">
        <v>232</v>
      </c>
    </row>
    <row r="601" spans="13:39" x14ac:dyDescent="0.2">
      <c r="M601" s="268"/>
      <c r="N601" s="260" t="s">
        <v>244</v>
      </c>
      <c r="O601" s="276">
        <v>18684179.010000002</v>
      </c>
      <c r="Q601" s="268"/>
      <c r="R601" s="260" t="s">
        <v>244</v>
      </c>
      <c r="S601" s="261">
        <v>9.5</v>
      </c>
      <c r="T601" s="263">
        <v>10.5</v>
      </c>
      <c r="U601" s="259"/>
      <c r="V601" s="268"/>
      <c r="W601" s="260" t="s">
        <v>244</v>
      </c>
      <c r="X601" s="277" t="s">
        <v>232</v>
      </c>
      <c r="Y601" s="136" t="s">
        <v>232</v>
      </c>
      <c r="Z601" s="131">
        <v>42.061999999999998</v>
      </c>
      <c r="AA601" s="282"/>
      <c r="AB601" s="268"/>
      <c r="AC601" s="260" t="s">
        <v>244</v>
      </c>
      <c r="AD601" s="154">
        <v>6.601</v>
      </c>
      <c r="AE601" s="155" t="s">
        <v>232</v>
      </c>
      <c r="AF601" s="155">
        <v>817.346</v>
      </c>
      <c r="AG601" s="155" t="s">
        <v>232</v>
      </c>
      <c r="AH601" s="155">
        <v>40.156999999999996</v>
      </c>
      <c r="AI601" s="155">
        <v>168.14</v>
      </c>
      <c r="AJ601" s="155" t="s">
        <v>232</v>
      </c>
      <c r="AK601" s="155">
        <v>32.417999999999999</v>
      </c>
      <c r="AL601" s="155" t="s">
        <v>232</v>
      </c>
      <c r="AM601" s="156" t="s">
        <v>232</v>
      </c>
    </row>
    <row r="602" spans="13:39" x14ac:dyDescent="0.2">
      <c r="M602" s="268"/>
      <c r="N602" s="269" t="s">
        <v>262</v>
      </c>
      <c r="O602" s="272">
        <v>19134171.469999999</v>
      </c>
      <c r="Q602" s="268"/>
      <c r="R602" s="269" t="s">
        <v>262</v>
      </c>
      <c r="S602" s="273">
        <v>9.5</v>
      </c>
      <c r="T602" s="146">
        <v>10.5</v>
      </c>
      <c r="U602" s="259"/>
      <c r="V602" s="268"/>
      <c r="W602" s="269" t="s">
        <v>262</v>
      </c>
      <c r="X602" s="296" t="s">
        <v>232</v>
      </c>
      <c r="Y602" s="150" t="s">
        <v>232</v>
      </c>
      <c r="Z602" s="274">
        <v>42.871000000000002</v>
      </c>
      <c r="AA602" s="282"/>
      <c r="AB602" s="268"/>
      <c r="AC602" s="269" t="s">
        <v>262</v>
      </c>
      <c r="AD602" s="147">
        <v>6.5949999999999998</v>
      </c>
      <c r="AE602" s="148" t="s">
        <v>232</v>
      </c>
      <c r="AF602" s="148">
        <v>816.47400000000005</v>
      </c>
      <c r="AG602" s="148" t="s">
        <v>232</v>
      </c>
      <c r="AH602" s="148">
        <v>40.119</v>
      </c>
      <c r="AI602" s="148">
        <v>168.078</v>
      </c>
      <c r="AJ602" s="148" t="s">
        <v>232</v>
      </c>
      <c r="AK602" s="148">
        <v>32.414999999999999</v>
      </c>
      <c r="AL602" s="148" t="s">
        <v>232</v>
      </c>
      <c r="AM602" s="149" t="s">
        <v>232</v>
      </c>
    </row>
    <row r="603" spans="13:39" x14ac:dyDescent="0.2">
      <c r="M603" s="268"/>
      <c r="N603" s="260" t="s">
        <v>263</v>
      </c>
      <c r="O603" s="276">
        <v>19206473.260000002</v>
      </c>
      <c r="Q603" s="268"/>
      <c r="R603" s="260" t="s">
        <v>263</v>
      </c>
      <c r="S603" s="261">
        <v>9.5</v>
      </c>
      <c r="T603" s="263">
        <v>10.5</v>
      </c>
      <c r="U603" s="259"/>
      <c r="V603" s="268"/>
      <c r="W603" s="260" t="s">
        <v>263</v>
      </c>
      <c r="X603" s="277" t="s">
        <v>232</v>
      </c>
      <c r="Y603" s="136" t="s">
        <v>232</v>
      </c>
      <c r="Z603" s="131">
        <v>45.423999999999999</v>
      </c>
      <c r="AA603" s="282"/>
      <c r="AB603" s="268"/>
      <c r="AC603" s="260" t="s">
        <v>263</v>
      </c>
      <c r="AD603" s="154">
        <v>6.5910000000000002</v>
      </c>
      <c r="AE603" s="155" t="s">
        <v>232</v>
      </c>
      <c r="AF603" s="155">
        <v>816.4</v>
      </c>
      <c r="AG603" s="155" t="s">
        <v>232</v>
      </c>
      <c r="AH603" s="155">
        <v>40.094999999999999</v>
      </c>
      <c r="AI603" s="155">
        <v>168.06720000000001</v>
      </c>
      <c r="AJ603" s="155" t="s">
        <v>232</v>
      </c>
      <c r="AK603" s="155">
        <v>32.445</v>
      </c>
      <c r="AL603" s="155" t="s">
        <v>232</v>
      </c>
      <c r="AM603" s="156" t="s">
        <v>232</v>
      </c>
    </row>
    <row r="604" spans="13:39" x14ac:dyDescent="0.2">
      <c r="M604" s="268"/>
      <c r="N604" s="269" t="s">
        <v>264</v>
      </c>
      <c r="O604" s="272">
        <v>18860045.984999999</v>
      </c>
      <c r="Q604" s="268"/>
      <c r="R604" s="269" t="s">
        <v>264</v>
      </c>
      <c r="S604" s="273">
        <v>9.5</v>
      </c>
      <c r="T604" s="146">
        <v>10.5</v>
      </c>
      <c r="U604" s="259"/>
      <c r="V604" s="268"/>
      <c r="W604" s="269" t="s">
        <v>264</v>
      </c>
      <c r="X604" s="296" t="s">
        <v>232</v>
      </c>
      <c r="Y604" s="150" t="s">
        <v>232</v>
      </c>
      <c r="Z604" s="274">
        <v>42.7</v>
      </c>
      <c r="AA604" s="282"/>
      <c r="AB604" s="268"/>
      <c r="AC604" s="269" t="s">
        <v>264</v>
      </c>
      <c r="AD604" s="147">
        <v>6.5899000000000001</v>
      </c>
      <c r="AE604" s="148" t="s">
        <v>232</v>
      </c>
      <c r="AF604" s="148">
        <v>816.35</v>
      </c>
      <c r="AG604" s="148" t="s">
        <v>232</v>
      </c>
      <c r="AH604" s="148">
        <v>40.027000000000001</v>
      </c>
      <c r="AI604" s="148">
        <v>157.31399999999999</v>
      </c>
      <c r="AJ604" s="148" t="s">
        <v>232</v>
      </c>
      <c r="AK604" s="148">
        <v>32.43</v>
      </c>
      <c r="AL604" s="148" t="s">
        <v>232</v>
      </c>
      <c r="AM604" s="149" t="s">
        <v>232</v>
      </c>
    </row>
    <row r="605" spans="13:39" x14ac:dyDescent="0.2">
      <c r="M605" s="268"/>
      <c r="N605" s="260" t="s">
        <v>265</v>
      </c>
      <c r="O605" s="276">
        <v>18726243.066</v>
      </c>
      <c r="Q605" s="268"/>
      <c r="R605" s="260" t="s">
        <v>265</v>
      </c>
      <c r="S605" s="261">
        <v>9</v>
      </c>
      <c r="T605" s="263">
        <v>10</v>
      </c>
      <c r="U605" s="259"/>
      <c r="V605" s="268"/>
      <c r="W605" s="260" t="s">
        <v>265</v>
      </c>
      <c r="X605" s="277" t="s">
        <v>232</v>
      </c>
      <c r="Y605" s="136" t="s">
        <v>232</v>
      </c>
      <c r="Z605" s="131">
        <v>43.530999999999999</v>
      </c>
      <c r="AA605" s="282"/>
      <c r="AB605" s="268"/>
      <c r="AC605" s="260" t="s">
        <v>265</v>
      </c>
      <c r="AD605" s="154">
        <v>6.5914700000000002</v>
      </c>
      <c r="AE605" s="155" t="s">
        <v>232</v>
      </c>
      <c r="AF605" s="155">
        <v>816.33199999999999</v>
      </c>
      <c r="AG605" s="155" t="s">
        <v>232</v>
      </c>
      <c r="AH605" s="155">
        <v>40.040500000000002</v>
      </c>
      <c r="AI605" s="155">
        <v>167.011</v>
      </c>
      <c r="AJ605" s="155" t="s">
        <v>232</v>
      </c>
      <c r="AK605" s="155">
        <v>32.457799999999999</v>
      </c>
      <c r="AL605" s="155" t="s">
        <v>232</v>
      </c>
      <c r="AM605" s="156" t="s">
        <v>232</v>
      </c>
    </row>
    <row r="606" spans="13:39" x14ac:dyDescent="0.2">
      <c r="M606" s="268"/>
      <c r="N606" s="269" t="s">
        <v>266</v>
      </c>
      <c r="O606" s="272">
        <v>19604584.25</v>
      </c>
      <c r="Q606" s="268"/>
      <c r="R606" s="269" t="s">
        <v>266</v>
      </c>
      <c r="S606" s="273">
        <v>9</v>
      </c>
      <c r="T606" s="146">
        <v>10</v>
      </c>
      <c r="U606" s="259"/>
      <c r="V606" s="268"/>
      <c r="W606" s="269" t="s">
        <v>266</v>
      </c>
      <c r="X606" s="296" t="s">
        <v>232</v>
      </c>
      <c r="Y606" s="150" t="s">
        <v>232</v>
      </c>
      <c r="Z606" s="274">
        <v>42.61</v>
      </c>
      <c r="AA606" s="282"/>
      <c r="AB606" s="268"/>
      <c r="AC606" s="269" t="s">
        <v>266</v>
      </c>
      <c r="AD606" s="147">
        <v>6.593</v>
      </c>
      <c r="AE606" s="148" t="s">
        <v>232</v>
      </c>
      <c r="AF606" s="148">
        <v>816.78399999999999</v>
      </c>
      <c r="AG606" s="148" t="s">
        <v>232</v>
      </c>
      <c r="AH606" s="148">
        <v>40.083199999999998</v>
      </c>
      <c r="AI606" s="148">
        <v>167.04400000000001</v>
      </c>
      <c r="AJ606" s="148" t="s">
        <v>232</v>
      </c>
      <c r="AK606" s="148">
        <v>32.542999999999999</v>
      </c>
      <c r="AL606" s="148" t="s">
        <v>232</v>
      </c>
      <c r="AM606" s="149" t="s">
        <v>232</v>
      </c>
    </row>
    <row r="607" spans="13:39" x14ac:dyDescent="0.2">
      <c r="M607" s="268">
        <v>1931</v>
      </c>
      <c r="N607" s="260" t="s">
        <v>258</v>
      </c>
      <c r="O607" s="276">
        <v>18448873.524999999</v>
      </c>
      <c r="Q607" s="268">
        <v>1930</v>
      </c>
      <c r="R607" s="260" t="s">
        <v>258</v>
      </c>
      <c r="S607" s="261">
        <v>9</v>
      </c>
      <c r="T607" s="263">
        <v>10</v>
      </c>
      <c r="U607" s="259"/>
      <c r="V607" s="268">
        <v>1933</v>
      </c>
      <c r="W607" s="260" t="s">
        <v>258</v>
      </c>
      <c r="X607" s="277" t="s">
        <v>232</v>
      </c>
      <c r="Y607" s="136" t="s">
        <v>232</v>
      </c>
      <c r="Z607" s="131">
        <v>43.12</v>
      </c>
      <c r="AA607" s="282"/>
      <c r="AB607" s="268">
        <v>1930</v>
      </c>
      <c r="AC607" s="260" t="s">
        <v>258</v>
      </c>
      <c r="AD607" s="154">
        <v>6.6050000000000004</v>
      </c>
      <c r="AE607" s="155" t="s">
        <v>232</v>
      </c>
      <c r="AF607" s="155">
        <v>817.495</v>
      </c>
      <c r="AG607" s="155" t="s">
        <v>232</v>
      </c>
      <c r="AH607" s="155">
        <v>40.125</v>
      </c>
      <c r="AI607" s="155">
        <v>167.697</v>
      </c>
      <c r="AJ607" s="155" t="s">
        <v>232</v>
      </c>
      <c r="AK607" s="155">
        <v>32.529000000000003</v>
      </c>
      <c r="AL607" s="155" t="s">
        <v>232</v>
      </c>
      <c r="AM607" s="156" t="s">
        <v>232</v>
      </c>
    </row>
    <row r="608" spans="13:39" x14ac:dyDescent="0.2">
      <c r="M608" s="268"/>
      <c r="N608" s="269" t="s">
        <v>260</v>
      </c>
      <c r="O608" s="272">
        <v>18105047.504999999</v>
      </c>
      <c r="Q608" s="268"/>
      <c r="R608" s="269" t="s">
        <v>260</v>
      </c>
      <c r="S608" s="273">
        <v>9</v>
      </c>
      <c r="T608" s="146">
        <v>10</v>
      </c>
      <c r="U608" s="259"/>
      <c r="V608" s="268"/>
      <c r="W608" s="269" t="s">
        <v>260</v>
      </c>
      <c r="X608" s="296" t="s">
        <v>232</v>
      </c>
      <c r="Y608" s="150" t="s">
        <v>232</v>
      </c>
      <c r="Z608" s="274">
        <v>41.613</v>
      </c>
      <c r="AA608" s="282"/>
      <c r="AB608" s="268"/>
      <c r="AC608" s="269" t="s">
        <v>260</v>
      </c>
      <c r="AD608" s="147">
        <v>6.5949999999999998</v>
      </c>
      <c r="AE608" s="148" t="s">
        <v>232</v>
      </c>
      <c r="AF608" s="148">
        <v>817.5</v>
      </c>
      <c r="AG608" s="148" t="s">
        <v>232</v>
      </c>
      <c r="AH608" s="148">
        <v>40.178750000000001</v>
      </c>
      <c r="AI608" s="148">
        <v>167.97200000000001</v>
      </c>
      <c r="AJ608" s="148" t="s">
        <v>232</v>
      </c>
      <c r="AK608" s="148">
        <v>32.485999999999997</v>
      </c>
      <c r="AL608" s="148" t="s">
        <v>232</v>
      </c>
      <c r="AM608" s="149" t="s">
        <v>232</v>
      </c>
    </row>
    <row r="609" spans="13:39" x14ac:dyDescent="0.2">
      <c r="M609" s="268"/>
      <c r="N609" s="260" t="s">
        <v>241</v>
      </c>
      <c r="O609" s="276">
        <v>18340759.77</v>
      </c>
      <c r="Q609" s="268"/>
      <c r="R609" s="260" t="s">
        <v>241</v>
      </c>
      <c r="S609" s="261">
        <v>9</v>
      </c>
      <c r="T609" s="263">
        <v>10</v>
      </c>
      <c r="U609" s="259"/>
      <c r="V609" s="268"/>
      <c r="W609" s="260" t="s">
        <v>241</v>
      </c>
      <c r="X609" s="277" t="s">
        <v>232</v>
      </c>
      <c r="Y609" s="136" t="s">
        <v>232</v>
      </c>
      <c r="Z609" s="131">
        <v>40.469000000000001</v>
      </c>
      <c r="AA609" s="282"/>
      <c r="AB609" s="268"/>
      <c r="AC609" s="260" t="s">
        <v>241</v>
      </c>
      <c r="AD609" s="154">
        <v>6.59</v>
      </c>
      <c r="AE609" s="155" t="s">
        <v>232</v>
      </c>
      <c r="AF609" s="155">
        <v>817.48</v>
      </c>
      <c r="AG609" s="155" t="s">
        <v>232</v>
      </c>
      <c r="AH609" s="155">
        <v>40.167000000000002</v>
      </c>
      <c r="AI609" s="155">
        <v>168.04</v>
      </c>
      <c r="AJ609" s="155" t="s">
        <v>232</v>
      </c>
      <c r="AK609" s="155">
        <v>32.549999999999997</v>
      </c>
      <c r="AL609" s="155" t="s">
        <v>232</v>
      </c>
      <c r="AM609" s="156" t="s">
        <v>232</v>
      </c>
    </row>
    <row r="610" spans="13:39" x14ac:dyDescent="0.2">
      <c r="M610" s="268"/>
      <c r="N610" s="269" t="s">
        <v>261</v>
      </c>
      <c r="O610" s="272">
        <v>18631567.774999999</v>
      </c>
      <c r="Q610" s="268"/>
      <c r="R610" s="269" t="s">
        <v>261</v>
      </c>
      <c r="S610" s="273">
        <v>9</v>
      </c>
      <c r="T610" s="146">
        <v>10</v>
      </c>
      <c r="U610" s="259"/>
      <c r="V610" s="268"/>
      <c r="W610" s="269" t="s">
        <v>261</v>
      </c>
      <c r="X610" s="296" t="s">
        <v>232</v>
      </c>
      <c r="Y610" s="150" t="s">
        <v>232</v>
      </c>
      <c r="Z610" s="274">
        <v>39.384999999999998</v>
      </c>
      <c r="AA610" s="282"/>
      <c r="AB610" s="268"/>
      <c r="AC610" s="269" t="s">
        <v>261</v>
      </c>
      <c r="AD610" s="147">
        <v>6.89</v>
      </c>
      <c r="AE610" s="148" t="s">
        <v>232</v>
      </c>
      <c r="AF610" s="148">
        <v>817.39</v>
      </c>
      <c r="AG610" s="148" t="s">
        <v>232</v>
      </c>
      <c r="AH610" s="148">
        <v>40.159999999999997</v>
      </c>
      <c r="AI610" s="148">
        <v>167.99</v>
      </c>
      <c r="AJ610" s="148" t="s">
        <v>232</v>
      </c>
      <c r="AK610" s="148">
        <v>32.595999999999997</v>
      </c>
      <c r="AL610" s="148" t="s">
        <v>232</v>
      </c>
      <c r="AM610" s="149" t="s">
        <v>232</v>
      </c>
    </row>
    <row r="611" spans="13:39" x14ac:dyDescent="0.2">
      <c r="M611" s="268"/>
      <c r="N611" s="260" t="s">
        <v>245</v>
      </c>
      <c r="O611" s="276">
        <v>18709166.765000001</v>
      </c>
      <c r="Q611" s="268"/>
      <c r="R611" s="260" t="s">
        <v>245</v>
      </c>
      <c r="S611" s="261">
        <v>9</v>
      </c>
      <c r="T611" s="263">
        <v>10</v>
      </c>
      <c r="U611" s="259"/>
      <c r="V611" s="268"/>
      <c r="W611" s="260" t="s">
        <v>245</v>
      </c>
      <c r="X611" s="277" t="s">
        <v>232</v>
      </c>
      <c r="Y611" s="136" t="s">
        <v>232</v>
      </c>
      <c r="Z611" s="131">
        <v>42.344000000000001</v>
      </c>
      <c r="AA611" s="282"/>
      <c r="AB611" s="268"/>
      <c r="AC611" s="260" t="s">
        <v>245</v>
      </c>
      <c r="AD611" s="154">
        <v>6.6059999999999999</v>
      </c>
      <c r="AE611" s="155" t="s">
        <v>232</v>
      </c>
      <c r="AF611" s="155">
        <v>817.41</v>
      </c>
      <c r="AG611" s="155" t="s">
        <v>232</v>
      </c>
      <c r="AH611" s="155">
        <v>40.195</v>
      </c>
      <c r="AI611" s="155">
        <v>168.08</v>
      </c>
      <c r="AJ611" s="155" t="s">
        <v>232</v>
      </c>
      <c r="AK611" s="155">
        <v>32.61</v>
      </c>
      <c r="AL611" s="155" t="s">
        <v>232</v>
      </c>
      <c r="AM611" s="156" t="s">
        <v>232</v>
      </c>
    </row>
    <row r="612" spans="13:39" x14ac:dyDescent="0.2">
      <c r="M612" s="268"/>
      <c r="N612" s="269" t="s">
        <v>240</v>
      </c>
      <c r="O612" s="272">
        <v>18715071.57</v>
      </c>
      <c r="Q612" s="268"/>
      <c r="R612" s="269" t="s">
        <v>240</v>
      </c>
      <c r="S612" s="273">
        <v>9</v>
      </c>
      <c r="T612" s="146">
        <v>10</v>
      </c>
      <c r="U612" s="259"/>
      <c r="V612" s="268"/>
      <c r="W612" s="269" t="s">
        <v>240</v>
      </c>
      <c r="X612" s="296" t="s">
        <v>232</v>
      </c>
      <c r="Y612" s="150" t="s">
        <v>232</v>
      </c>
      <c r="Z612" s="274">
        <v>42.11</v>
      </c>
      <c r="AA612" s="282"/>
      <c r="AB612" s="268"/>
      <c r="AC612" s="269" t="s">
        <v>240</v>
      </c>
      <c r="AD612" s="147">
        <v>6.6050000000000004</v>
      </c>
      <c r="AE612" s="148" t="s">
        <v>232</v>
      </c>
      <c r="AF612" s="148">
        <v>817.28399999999999</v>
      </c>
      <c r="AG612" s="148" t="s">
        <v>232</v>
      </c>
      <c r="AH612" s="148">
        <v>40.18</v>
      </c>
      <c r="AI612" s="148">
        <v>168.089</v>
      </c>
      <c r="AJ612" s="148" t="s">
        <v>232</v>
      </c>
      <c r="AK612" s="148">
        <v>32.621000000000002</v>
      </c>
      <c r="AL612" s="148" t="s">
        <v>232</v>
      </c>
      <c r="AM612" s="149" t="s">
        <v>232</v>
      </c>
    </row>
    <row r="613" spans="13:39" x14ac:dyDescent="0.2">
      <c r="M613" s="268"/>
      <c r="N613" s="260" t="s">
        <v>244</v>
      </c>
      <c r="O613" s="276">
        <v>19504414.754999999</v>
      </c>
      <c r="Q613" s="268"/>
      <c r="R613" s="260" t="s">
        <v>244</v>
      </c>
      <c r="S613" s="261">
        <v>9</v>
      </c>
      <c r="T613" s="263">
        <v>10</v>
      </c>
      <c r="U613" s="259"/>
      <c r="V613" s="268"/>
      <c r="W613" s="260" t="s">
        <v>244</v>
      </c>
      <c r="X613" s="277" t="s">
        <v>232</v>
      </c>
      <c r="Y613" s="136" t="s">
        <v>232</v>
      </c>
      <c r="Z613" s="131">
        <v>43.07</v>
      </c>
      <c r="AA613" s="282"/>
      <c r="AB613" s="268"/>
      <c r="AC613" s="260" t="s">
        <v>244</v>
      </c>
      <c r="AD613" s="154">
        <v>6.617</v>
      </c>
      <c r="AE613" s="155" t="s">
        <v>232</v>
      </c>
      <c r="AF613" s="155">
        <v>817.35699999999997</v>
      </c>
      <c r="AG613" s="155" t="s">
        <v>232</v>
      </c>
      <c r="AH613" s="155">
        <v>40.162999999999997</v>
      </c>
      <c r="AI613" s="155">
        <v>168.12799999999999</v>
      </c>
      <c r="AJ613" s="155" t="s">
        <v>232</v>
      </c>
      <c r="AK613" s="155">
        <v>32.68</v>
      </c>
      <c r="AL613" s="155" t="s">
        <v>232</v>
      </c>
      <c r="AM613" s="156" t="s">
        <v>232</v>
      </c>
    </row>
    <row r="614" spans="13:39" x14ac:dyDescent="0.2">
      <c r="M614" s="268"/>
      <c r="N614" s="269" t="s">
        <v>262</v>
      </c>
      <c r="O614" s="272">
        <v>21161465.350000001</v>
      </c>
      <c r="Q614" s="268"/>
      <c r="R614" s="269" t="s">
        <v>262</v>
      </c>
      <c r="S614" s="273">
        <v>9</v>
      </c>
      <c r="T614" s="146">
        <v>10</v>
      </c>
      <c r="U614" s="259"/>
      <c r="V614" s="268"/>
      <c r="W614" s="269" t="s">
        <v>262</v>
      </c>
      <c r="X614" s="296" t="s">
        <v>232</v>
      </c>
      <c r="Y614" s="150" t="s">
        <v>232</v>
      </c>
      <c r="Z614" s="274">
        <v>36.252000000000002</v>
      </c>
      <c r="AA614" s="282"/>
      <c r="AB614" s="268"/>
      <c r="AC614" s="269" t="s">
        <v>262</v>
      </c>
      <c r="AD614" s="147">
        <v>6.6050000000000004</v>
      </c>
      <c r="AE614" s="148" t="s">
        <v>232</v>
      </c>
      <c r="AF614" s="148">
        <v>816.48199999999997</v>
      </c>
      <c r="AG614" s="148" t="s">
        <v>232</v>
      </c>
      <c r="AH614" s="148">
        <v>40.121000000000002</v>
      </c>
      <c r="AI614" s="148">
        <v>167.83799999999999</v>
      </c>
      <c r="AJ614" s="148" t="s">
        <v>232</v>
      </c>
      <c r="AK614" s="148">
        <v>32.661999999999999</v>
      </c>
      <c r="AL614" s="148" t="s">
        <v>232</v>
      </c>
      <c r="AM614" s="149" t="s">
        <v>232</v>
      </c>
    </row>
    <row r="615" spans="13:39" x14ac:dyDescent="0.2">
      <c r="M615" s="268"/>
      <c r="N615" s="260" t="s">
        <v>263</v>
      </c>
      <c r="O615" s="276">
        <v>21817134.035</v>
      </c>
      <c r="Q615" s="268"/>
      <c r="R615" s="260" t="s">
        <v>263</v>
      </c>
      <c r="S615" s="261">
        <v>9</v>
      </c>
      <c r="T615" s="263">
        <v>10</v>
      </c>
      <c r="U615" s="259"/>
      <c r="V615" s="268"/>
      <c r="W615" s="260" t="s">
        <v>263</v>
      </c>
      <c r="X615" s="277" t="s">
        <v>232</v>
      </c>
      <c r="Y615" s="136" t="s">
        <v>232</v>
      </c>
      <c r="Z615" s="131">
        <v>32.424999999999997</v>
      </c>
      <c r="AA615" s="282"/>
      <c r="AB615" s="268"/>
      <c r="AC615" s="260" t="s">
        <v>263</v>
      </c>
      <c r="AD615" s="154">
        <v>6.5949999999999998</v>
      </c>
      <c r="AE615" s="155" t="s">
        <v>232</v>
      </c>
      <c r="AF615" s="155">
        <v>815.21600000000001</v>
      </c>
      <c r="AG615" s="155" t="s">
        <v>232</v>
      </c>
      <c r="AH615" s="155">
        <v>40.018000000000001</v>
      </c>
      <c r="AI615" s="155">
        <v>167.66</v>
      </c>
      <c r="AJ615" s="155" t="s">
        <v>232</v>
      </c>
      <c r="AK615" s="155">
        <v>32.610999999999997</v>
      </c>
      <c r="AL615" s="155" t="s">
        <v>232</v>
      </c>
      <c r="AM615" s="156" t="s">
        <v>232</v>
      </c>
    </row>
    <row r="616" spans="13:39" x14ac:dyDescent="0.2">
      <c r="M616" s="268"/>
      <c r="N616" s="269" t="s">
        <v>264</v>
      </c>
      <c r="O616" s="272">
        <v>23242591.140000001</v>
      </c>
      <c r="Q616" s="268"/>
      <c r="R616" s="269" t="s">
        <v>264</v>
      </c>
      <c r="S616" s="273">
        <v>9</v>
      </c>
      <c r="T616" s="146">
        <v>10</v>
      </c>
      <c r="U616" s="259"/>
      <c r="V616" s="268"/>
      <c r="W616" s="269" t="s">
        <v>264</v>
      </c>
      <c r="X616" s="296" t="s">
        <v>232</v>
      </c>
      <c r="Y616" s="150" t="s">
        <v>232</v>
      </c>
      <c r="Z616" s="274">
        <v>34.655999999999999</v>
      </c>
      <c r="AA616" s="282"/>
      <c r="AB616" s="268"/>
      <c r="AC616" s="269" t="s">
        <v>264</v>
      </c>
      <c r="AD616" s="147">
        <v>6.6130000000000004</v>
      </c>
      <c r="AE616" s="148" t="s">
        <v>232</v>
      </c>
      <c r="AF616" s="148">
        <v>817.44</v>
      </c>
      <c r="AG616" s="148" t="s">
        <v>232</v>
      </c>
      <c r="AH616" s="148">
        <v>40.095999999999997</v>
      </c>
      <c r="AI616" s="148">
        <v>168.346</v>
      </c>
      <c r="AJ616" s="148" t="s">
        <v>232</v>
      </c>
      <c r="AK616" s="148">
        <v>32.71</v>
      </c>
      <c r="AL616" s="148" t="s">
        <v>232</v>
      </c>
      <c r="AM616" s="149" t="s">
        <v>232</v>
      </c>
    </row>
    <row r="617" spans="13:39" x14ac:dyDescent="0.2">
      <c r="M617" s="268"/>
      <c r="N617" s="260" t="s">
        <v>265</v>
      </c>
      <c r="O617" s="276">
        <v>23519215.710000001</v>
      </c>
      <c r="Q617" s="268"/>
      <c r="R617" s="260" t="s">
        <v>265</v>
      </c>
      <c r="S617" s="261">
        <v>9</v>
      </c>
      <c r="T617" s="263">
        <v>10</v>
      </c>
      <c r="U617" s="259"/>
      <c r="V617" s="268"/>
      <c r="W617" s="260" t="s">
        <v>265</v>
      </c>
      <c r="X617" s="277" t="s">
        <v>232</v>
      </c>
      <c r="Y617" s="136" t="s">
        <v>232</v>
      </c>
      <c r="Z617" s="131">
        <v>33</v>
      </c>
      <c r="AA617" s="282"/>
      <c r="AB617" s="268"/>
      <c r="AC617" s="260" t="s">
        <v>265</v>
      </c>
      <c r="AD617" s="154">
        <v>6.6230000000000002</v>
      </c>
      <c r="AE617" s="155" t="s">
        <v>232</v>
      </c>
      <c r="AF617" s="155">
        <v>817.5</v>
      </c>
      <c r="AG617" s="155" t="s">
        <v>232</v>
      </c>
      <c r="AH617" s="155">
        <v>40.15</v>
      </c>
      <c r="AI617" s="155">
        <v>168.4</v>
      </c>
      <c r="AJ617" s="155" t="s">
        <v>232</v>
      </c>
      <c r="AK617" s="155">
        <v>32.698</v>
      </c>
      <c r="AL617" s="155" t="s">
        <v>232</v>
      </c>
      <c r="AM617" s="156" t="s">
        <v>232</v>
      </c>
    </row>
    <row r="618" spans="13:39" x14ac:dyDescent="0.2">
      <c r="M618" s="268"/>
      <c r="N618" s="269" t="s">
        <v>266</v>
      </c>
      <c r="O618" s="272">
        <v>23750390.48</v>
      </c>
      <c r="Q618" s="268"/>
      <c r="R618" s="269" t="s">
        <v>266</v>
      </c>
      <c r="S618" s="273">
        <v>9</v>
      </c>
      <c r="T618" s="146">
        <v>10</v>
      </c>
      <c r="U618" s="259"/>
      <c r="V618" s="268"/>
      <c r="W618" s="269" t="s">
        <v>266</v>
      </c>
      <c r="X618" s="296" t="s">
        <v>232</v>
      </c>
      <c r="Y618" s="150" t="s">
        <v>232</v>
      </c>
      <c r="Z618" s="274">
        <v>34.831000000000003</v>
      </c>
      <c r="AA618" s="282"/>
      <c r="AB618" s="268"/>
      <c r="AC618" s="269" t="s">
        <v>266</v>
      </c>
      <c r="AD618" s="147">
        <v>6.6280000000000001</v>
      </c>
      <c r="AE618" s="148" t="s">
        <v>232</v>
      </c>
      <c r="AF618" s="148">
        <v>817.27</v>
      </c>
      <c r="AG618" s="148" t="s">
        <v>232</v>
      </c>
      <c r="AH618" s="148">
        <v>40.186</v>
      </c>
      <c r="AI618" s="148">
        <v>168.39</v>
      </c>
      <c r="AJ618" s="148" t="s">
        <v>232</v>
      </c>
      <c r="AK618" s="148">
        <v>32.698999999999998</v>
      </c>
      <c r="AL618" s="148" t="s">
        <v>232</v>
      </c>
      <c r="AM618" s="149" t="s">
        <v>232</v>
      </c>
    </row>
    <row r="619" spans="13:39" x14ac:dyDescent="0.2">
      <c r="M619" s="268">
        <v>1932</v>
      </c>
      <c r="N619" s="260" t="s">
        <v>258</v>
      </c>
      <c r="O619" s="276">
        <v>22712673.600000001</v>
      </c>
      <c r="Q619" s="268">
        <v>1931</v>
      </c>
      <c r="R619" s="260" t="s">
        <v>258</v>
      </c>
      <c r="S619" s="261">
        <v>9</v>
      </c>
      <c r="T619" s="263">
        <v>10</v>
      </c>
      <c r="U619" s="259"/>
      <c r="V619" s="268">
        <v>1934</v>
      </c>
      <c r="W619" s="260" t="s">
        <v>258</v>
      </c>
      <c r="X619" s="277" t="s">
        <v>232</v>
      </c>
      <c r="Y619" s="136" t="s">
        <v>232</v>
      </c>
      <c r="Z619" s="131">
        <v>37.811999999999998</v>
      </c>
      <c r="AA619" s="282"/>
      <c r="AB619" s="268">
        <v>1931</v>
      </c>
      <c r="AC619" s="260" t="s">
        <v>258</v>
      </c>
      <c r="AD619" s="154">
        <v>6.61</v>
      </c>
      <c r="AE619" s="155" t="s">
        <v>232</v>
      </c>
      <c r="AF619" s="155">
        <v>816.5</v>
      </c>
      <c r="AG619" s="155" t="s">
        <v>232</v>
      </c>
      <c r="AH619" s="155">
        <v>40.067</v>
      </c>
      <c r="AI619" s="155">
        <v>168.19</v>
      </c>
      <c r="AJ619" s="155" t="s">
        <v>232</v>
      </c>
      <c r="AK619" s="155">
        <v>32.654000000000003</v>
      </c>
      <c r="AL619" s="155" t="s">
        <v>232</v>
      </c>
      <c r="AM619" s="156" t="s">
        <v>232</v>
      </c>
    </row>
    <row r="620" spans="13:39" x14ac:dyDescent="0.2">
      <c r="M620" s="268"/>
      <c r="N620" s="269" t="s">
        <v>260</v>
      </c>
      <c r="O620" s="272">
        <v>22542406.065000001</v>
      </c>
      <c r="Q620" s="268"/>
      <c r="R620" s="269" t="s">
        <v>260</v>
      </c>
      <c r="S620" s="273">
        <v>9</v>
      </c>
      <c r="T620" s="146">
        <v>10</v>
      </c>
      <c r="U620" s="259"/>
      <c r="V620" s="268"/>
      <c r="W620" s="269" t="s">
        <v>260</v>
      </c>
      <c r="X620" s="296" t="s">
        <v>232</v>
      </c>
      <c r="Y620" s="150" t="s">
        <v>232</v>
      </c>
      <c r="Z620" s="274">
        <v>42.423000000000002</v>
      </c>
      <c r="AA620" s="282"/>
      <c r="AB620" s="268"/>
      <c r="AC620" s="269" t="s">
        <v>260</v>
      </c>
      <c r="AD620" s="147">
        <v>6.6029999999999998</v>
      </c>
      <c r="AE620" s="148" t="s">
        <v>232</v>
      </c>
      <c r="AF620" s="148">
        <v>816.47</v>
      </c>
      <c r="AG620" s="148" t="s">
        <v>232</v>
      </c>
      <c r="AH620" s="148">
        <v>40</v>
      </c>
      <c r="AI620" s="148">
        <v>168.11</v>
      </c>
      <c r="AJ620" s="148" t="s">
        <v>232</v>
      </c>
      <c r="AK620" s="148">
        <v>32.49</v>
      </c>
      <c r="AL620" s="148" t="s">
        <v>232</v>
      </c>
      <c r="AM620" s="149" t="s">
        <v>232</v>
      </c>
    </row>
    <row r="621" spans="13:39" x14ac:dyDescent="0.2">
      <c r="M621" s="268"/>
      <c r="N621" s="260" t="s">
        <v>241</v>
      </c>
      <c r="O621" s="276">
        <v>22725604.754999999</v>
      </c>
      <c r="Q621" s="268"/>
      <c r="R621" s="260" t="s">
        <v>241</v>
      </c>
      <c r="S621" s="261">
        <v>9</v>
      </c>
      <c r="T621" s="263">
        <v>10</v>
      </c>
      <c r="U621" s="259"/>
      <c r="V621" s="268"/>
      <c r="W621" s="260" t="s">
        <v>241</v>
      </c>
      <c r="X621" s="277" t="s">
        <v>232</v>
      </c>
      <c r="Y621" s="136" t="s">
        <v>232</v>
      </c>
      <c r="Z621" s="131">
        <v>39.85</v>
      </c>
      <c r="AA621" s="282"/>
      <c r="AB621" s="268"/>
      <c r="AC621" s="260" t="s">
        <v>241</v>
      </c>
      <c r="AD621" s="154">
        <v>6.5949999999999998</v>
      </c>
      <c r="AE621" s="155" t="s">
        <v>232</v>
      </c>
      <c r="AF621" s="155">
        <v>816.49400000000003</v>
      </c>
      <c r="AG621" s="155" t="s">
        <v>232</v>
      </c>
      <c r="AH621" s="155">
        <v>40.045999999999999</v>
      </c>
      <c r="AI621" s="155">
        <v>168.042</v>
      </c>
      <c r="AJ621" s="155" t="s">
        <v>232</v>
      </c>
      <c r="AK621" s="155">
        <v>32.404000000000003</v>
      </c>
      <c r="AL621" s="155" t="s">
        <v>232</v>
      </c>
      <c r="AM621" s="156" t="s">
        <v>232</v>
      </c>
    </row>
    <row r="622" spans="13:39" x14ac:dyDescent="0.2">
      <c r="M622" s="268"/>
      <c r="N622" s="269" t="s">
        <v>261</v>
      </c>
      <c r="O622" s="272">
        <v>22904054.329999998</v>
      </c>
      <c r="Q622" s="268"/>
      <c r="R622" s="269" t="s">
        <v>261</v>
      </c>
      <c r="S622" s="273">
        <v>8</v>
      </c>
      <c r="T622" s="146">
        <v>9</v>
      </c>
      <c r="U622" s="259"/>
      <c r="V622" s="268"/>
      <c r="W622" s="269" t="s">
        <v>261</v>
      </c>
      <c r="X622" s="296" t="s">
        <v>232</v>
      </c>
      <c r="Y622" s="150" t="s">
        <v>232</v>
      </c>
      <c r="Z622" s="274">
        <v>39.186999999999998</v>
      </c>
      <c r="AA622" s="282"/>
      <c r="AB622" s="268"/>
      <c r="AC622" s="269" t="s">
        <v>261</v>
      </c>
      <c r="AD622" s="147">
        <v>6.5880000000000001</v>
      </c>
      <c r="AE622" s="148" t="s">
        <v>232</v>
      </c>
      <c r="AF622" s="148">
        <v>816.5</v>
      </c>
      <c r="AG622" s="148" t="s">
        <v>232</v>
      </c>
      <c r="AH622" s="148">
        <v>40.067999999999998</v>
      </c>
      <c r="AI622" s="148">
        <v>167.98</v>
      </c>
      <c r="AJ622" s="148" t="s">
        <v>232</v>
      </c>
      <c r="AK622" s="148">
        <v>32.402000000000001</v>
      </c>
      <c r="AL622" s="148" t="s">
        <v>232</v>
      </c>
      <c r="AM622" s="149" t="s">
        <v>232</v>
      </c>
    </row>
    <row r="623" spans="13:39" x14ac:dyDescent="0.2">
      <c r="M623" s="268"/>
      <c r="N623" s="260" t="s">
        <v>245</v>
      </c>
      <c r="O623" s="276">
        <v>21982247.594999999</v>
      </c>
      <c r="Q623" s="268"/>
      <c r="R623" s="260" t="s">
        <v>245</v>
      </c>
      <c r="S623" s="261">
        <v>8</v>
      </c>
      <c r="T623" s="263">
        <v>9</v>
      </c>
      <c r="U623" s="259"/>
      <c r="V623" s="268"/>
      <c r="W623" s="260" t="s">
        <v>245</v>
      </c>
      <c r="X623" s="277" t="s">
        <v>232</v>
      </c>
      <c r="Y623" s="136" t="s">
        <v>232</v>
      </c>
      <c r="Z623" s="131">
        <v>39.56</v>
      </c>
      <c r="AA623" s="282"/>
      <c r="AB623" s="268"/>
      <c r="AC623" s="260" t="s">
        <v>245</v>
      </c>
      <c r="AD623" s="154">
        <v>6.5819999999999999</v>
      </c>
      <c r="AE623" s="155" t="s">
        <v>232</v>
      </c>
      <c r="AF623" s="155">
        <v>816.5</v>
      </c>
      <c r="AG623" s="155" t="s">
        <v>232</v>
      </c>
      <c r="AH623" s="155">
        <v>40.04</v>
      </c>
      <c r="AI623" s="155">
        <v>167.9</v>
      </c>
      <c r="AJ623" s="155" t="s">
        <v>232</v>
      </c>
      <c r="AK623" s="155">
        <v>32.423000000000002</v>
      </c>
      <c r="AL623" s="155" t="s">
        <v>232</v>
      </c>
      <c r="AM623" s="156" t="s">
        <v>232</v>
      </c>
    </row>
    <row r="624" spans="13:39" x14ac:dyDescent="0.2">
      <c r="M624" s="268"/>
      <c r="N624" s="269" t="s">
        <v>240</v>
      </c>
      <c r="O624" s="272">
        <v>20861365.035</v>
      </c>
      <c r="Q624" s="268"/>
      <c r="R624" s="269" t="s">
        <v>240</v>
      </c>
      <c r="S624" s="273">
        <v>8</v>
      </c>
      <c r="T624" s="146">
        <v>9</v>
      </c>
      <c r="U624" s="259"/>
      <c r="V624" s="268"/>
      <c r="W624" s="269" t="s">
        <v>240</v>
      </c>
      <c r="X624" s="296" t="s">
        <v>232</v>
      </c>
      <c r="Y624" s="150" t="s">
        <v>232</v>
      </c>
      <c r="Z624" s="274">
        <v>40.94</v>
      </c>
      <c r="AA624" s="282"/>
      <c r="AB624" s="268"/>
      <c r="AC624" s="269" t="s">
        <v>240</v>
      </c>
      <c r="AD624" s="147">
        <v>6.585</v>
      </c>
      <c r="AE624" s="148" t="s">
        <v>232</v>
      </c>
      <c r="AF624" s="148">
        <v>816.5</v>
      </c>
      <c r="AG624" s="148" t="s">
        <v>232</v>
      </c>
      <c r="AH624" s="148">
        <v>39.936</v>
      </c>
      <c r="AI624" s="148">
        <v>167.9</v>
      </c>
      <c r="AJ624" s="148" t="s">
        <v>232</v>
      </c>
      <c r="AK624" s="148">
        <v>32.627000000000002</v>
      </c>
      <c r="AL624" s="148" t="s">
        <v>232</v>
      </c>
      <c r="AM624" s="149" t="s">
        <v>232</v>
      </c>
    </row>
    <row r="625" spans="13:39" x14ac:dyDescent="0.2">
      <c r="M625" s="268"/>
      <c r="N625" s="260" t="s">
        <v>244</v>
      </c>
      <c r="O625" s="276">
        <v>20891140.149999999</v>
      </c>
      <c r="Q625" s="268"/>
      <c r="R625" s="260" t="s">
        <v>244</v>
      </c>
      <c r="S625" s="261">
        <v>8</v>
      </c>
      <c r="T625" s="263">
        <v>9</v>
      </c>
      <c r="U625" s="259"/>
      <c r="V625" s="268"/>
      <c r="W625" s="260" t="s">
        <v>244</v>
      </c>
      <c r="X625" s="277" t="s">
        <v>232</v>
      </c>
      <c r="Y625" s="136" t="s">
        <v>232</v>
      </c>
      <c r="Z625" s="131">
        <v>40.090000000000003</v>
      </c>
      <c r="AA625" s="282"/>
      <c r="AB625" s="268"/>
      <c r="AC625" s="260" t="s">
        <v>244</v>
      </c>
      <c r="AD625" s="154">
        <v>6.6040000000000001</v>
      </c>
      <c r="AE625" s="155" t="s">
        <v>232</v>
      </c>
      <c r="AF625" s="155">
        <v>816.5</v>
      </c>
      <c r="AG625" s="155" t="s">
        <v>232</v>
      </c>
      <c r="AH625" s="155">
        <v>39.838000000000001</v>
      </c>
      <c r="AI625" s="155">
        <v>168.16800000000001</v>
      </c>
      <c r="AJ625" s="155" t="s">
        <v>232</v>
      </c>
      <c r="AK625" s="155">
        <v>32.718000000000004</v>
      </c>
      <c r="AL625" s="155" t="s">
        <v>232</v>
      </c>
      <c r="AM625" s="156" t="s">
        <v>232</v>
      </c>
    </row>
    <row r="626" spans="13:39" x14ac:dyDescent="0.2">
      <c r="M626" s="268"/>
      <c r="N626" s="269" t="s">
        <v>262</v>
      </c>
      <c r="O626" s="272">
        <v>21337674.664999999</v>
      </c>
      <c r="Q626" s="268"/>
      <c r="R626" s="269" t="s">
        <v>262</v>
      </c>
      <c r="S626" s="273">
        <v>8</v>
      </c>
      <c r="T626" s="146">
        <v>9</v>
      </c>
      <c r="U626" s="259"/>
      <c r="V626" s="268"/>
      <c r="W626" s="269" t="s">
        <v>262</v>
      </c>
      <c r="X626" s="296" t="s">
        <v>232</v>
      </c>
      <c r="Y626" s="150" t="s">
        <v>232</v>
      </c>
      <c r="Z626" s="274">
        <v>41.712000000000003</v>
      </c>
      <c r="AA626" s="282"/>
      <c r="AB626" s="268"/>
      <c r="AC626" s="269" t="s">
        <v>262</v>
      </c>
      <c r="AD626" s="147">
        <v>6.6050000000000004</v>
      </c>
      <c r="AE626" s="148" t="s">
        <v>232</v>
      </c>
      <c r="AF626" s="148">
        <v>816.14499999999998</v>
      </c>
      <c r="AG626" s="148" t="s">
        <v>232</v>
      </c>
      <c r="AH626" s="148" t="s">
        <v>233</v>
      </c>
      <c r="AI626" s="148">
        <v>168.04499999999999</v>
      </c>
      <c r="AJ626" s="148" t="s">
        <v>232</v>
      </c>
      <c r="AK626" s="148">
        <v>32.838999999999999</v>
      </c>
      <c r="AL626" s="148" t="s">
        <v>232</v>
      </c>
      <c r="AM626" s="149" t="s">
        <v>232</v>
      </c>
    </row>
    <row r="627" spans="13:39" x14ac:dyDescent="0.2">
      <c r="M627" s="268"/>
      <c r="N627" s="260" t="s">
        <v>263</v>
      </c>
      <c r="O627" s="276">
        <v>21416356.82</v>
      </c>
      <c r="Q627" s="268"/>
      <c r="R627" s="260" t="s">
        <v>263</v>
      </c>
      <c r="S627" s="261">
        <v>8</v>
      </c>
      <c r="T627" s="263">
        <v>9</v>
      </c>
      <c r="U627" s="259"/>
      <c r="V627" s="268"/>
      <c r="W627" s="260" t="s">
        <v>263</v>
      </c>
      <c r="X627" s="277" t="s">
        <v>232</v>
      </c>
      <c r="Y627" s="136" t="s">
        <v>232</v>
      </c>
      <c r="Z627" s="131">
        <v>41.109000000000002</v>
      </c>
      <c r="AA627" s="282"/>
      <c r="AB627" s="268"/>
      <c r="AC627" s="260" t="s">
        <v>263</v>
      </c>
      <c r="AD627" s="154">
        <v>6.6</v>
      </c>
      <c r="AE627" s="155" t="s">
        <v>232</v>
      </c>
      <c r="AF627" s="155">
        <v>816</v>
      </c>
      <c r="AG627" s="155" t="s">
        <v>232</v>
      </c>
      <c r="AH627" s="155">
        <v>39.883000000000003</v>
      </c>
      <c r="AI627" s="155">
        <v>167.96199999999999</v>
      </c>
      <c r="AJ627" s="155" t="s">
        <v>232</v>
      </c>
      <c r="AK627" s="155">
        <v>32.863</v>
      </c>
      <c r="AL627" s="155" t="s">
        <v>232</v>
      </c>
      <c r="AM627" s="156" t="s">
        <v>232</v>
      </c>
    </row>
    <row r="628" spans="13:39" x14ac:dyDescent="0.2">
      <c r="M628" s="268"/>
      <c r="N628" s="269" t="s">
        <v>264</v>
      </c>
      <c r="O628" s="272">
        <v>21288242.195</v>
      </c>
      <c r="Q628" s="268"/>
      <c r="R628" s="269" t="s">
        <v>264</v>
      </c>
      <c r="S628" s="273">
        <v>8</v>
      </c>
      <c r="T628" s="146">
        <v>9</v>
      </c>
      <c r="U628" s="259"/>
      <c r="V628" s="268"/>
      <c r="W628" s="269" t="s">
        <v>264</v>
      </c>
      <c r="X628" s="296" t="s">
        <v>232</v>
      </c>
      <c r="Y628" s="150" t="s">
        <v>232</v>
      </c>
      <c r="Z628" s="274">
        <v>42.53</v>
      </c>
      <c r="AA628" s="282"/>
      <c r="AB628" s="268"/>
      <c r="AC628" s="269" t="s">
        <v>264</v>
      </c>
      <c r="AD628" s="147">
        <v>6.6</v>
      </c>
      <c r="AE628" s="148" t="s">
        <v>232</v>
      </c>
      <c r="AF628" s="148">
        <v>657.97900000000004</v>
      </c>
      <c r="AG628" s="148" t="s">
        <v>232</v>
      </c>
      <c r="AH628" s="148">
        <v>39.706000000000003</v>
      </c>
      <c r="AI628" s="148">
        <v>167.71700000000001</v>
      </c>
      <c r="AJ628" s="148" t="s">
        <v>232</v>
      </c>
      <c r="AK628" s="148">
        <v>32.012</v>
      </c>
      <c r="AL628" s="148" t="s">
        <v>232</v>
      </c>
      <c r="AM628" s="149" t="s">
        <v>232</v>
      </c>
    </row>
    <row r="629" spans="13:39" x14ac:dyDescent="0.2">
      <c r="M629" s="268"/>
      <c r="N629" s="260" t="s">
        <v>265</v>
      </c>
      <c r="O629" s="276">
        <v>21101962.765000001</v>
      </c>
      <c r="Q629" s="268"/>
      <c r="R629" s="260" t="s">
        <v>265</v>
      </c>
      <c r="S629" s="261">
        <v>8</v>
      </c>
      <c r="T629" s="263">
        <v>9</v>
      </c>
      <c r="U629" s="259"/>
      <c r="V629" s="268"/>
      <c r="W629" s="260" t="s">
        <v>265</v>
      </c>
      <c r="X629" s="277" t="s">
        <v>232</v>
      </c>
      <c r="Y629" s="136" t="s">
        <v>232</v>
      </c>
      <c r="Z629" s="131">
        <v>43.1</v>
      </c>
      <c r="AA629" s="282"/>
      <c r="AB629" s="268"/>
      <c r="AC629" s="260" t="s">
        <v>265</v>
      </c>
      <c r="AD629" s="154">
        <v>6.5949999999999998</v>
      </c>
      <c r="AE629" s="155" t="s">
        <v>232</v>
      </c>
      <c r="AF629" s="155">
        <v>641.125</v>
      </c>
      <c r="AG629" s="155" t="s">
        <v>232</v>
      </c>
      <c r="AH629" s="155">
        <v>40.03</v>
      </c>
      <c r="AI629" s="155">
        <v>167.93700000000001</v>
      </c>
      <c r="AJ629" s="155" t="s">
        <v>232</v>
      </c>
      <c r="AK629" s="155">
        <v>32.905000000000001</v>
      </c>
      <c r="AL629" s="155" t="s">
        <v>232</v>
      </c>
      <c r="AM629" s="156" t="s">
        <v>232</v>
      </c>
    </row>
    <row r="630" spans="13:39" x14ac:dyDescent="0.2">
      <c r="M630" s="268"/>
      <c r="N630" s="269" t="s">
        <v>266</v>
      </c>
      <c r="O630" s="272">
        <v>21593949.945</v>
      </c>
      <c r="Q630" s="268"/>
      <c r="R630" s="269" t="s">
        <v>266</v>
      </c>
      <c r="S630" s="273">
        <v>8</v>
      </c>
      <c r="T630" s="146">
        <v>9</v>
      </c>
      <c r="U630" s="259"/>
      <c r="V630" s="268"/>
      <c r="W630" s="269" t="s">
        <v>266</v>
      </c>
      <c r="X630" s="296" t="s">
        <v>232</v>
      </c>
      <c r="Y630" s="150" t="s">
        <v>232</v>
      </c>
      <c r="Z630" s="274">
        <v>47.686999999999998</v>
      </c>
      <c r="AA630" s="282"/>
      <c r="AB630" s="268"/>
      <c r="AC630" s="269" t="s">
        <v>266</v>
      </c>
      <c r="AD630" s="147">
        <v>6.59</v>
      </c>
      <c r="AE630" s="148" t="s">
        <v>232</v>
      </c>
      <c r="AF630" s="148">
        <v>578.67999999999995</v>
      </c>
      <c r="AG630" s="148" t="s">
        <v>232</v>
      </c>
      <c r="AH630" s="148">
        <v>40.03</v>
      </c>
      <c r="AI630" s="148">
        <v>168.23599999999999</v>
      </c>
      <c r="AJ630" s="148" t="s">
        <v>232</v>
      </c>
      <c r="AK630" s="148">
        <v>32.851999999999997</v>
      </c>
      <c r="AL630" s="148" t="s">
        <v>232</v>
      </c>
      <c r="AM630" s="149" t="s">
        <v>232</v>
      </c>
    </row>
    <row r="631" spans="13:39" x14ac:dyDescent="0.2">
      <c r="M631" s="268">
        <v>1933</v>
      </c>
      <c r="N631" s="260" t="s">
        <v>258</v>
      </c>
      <c r="O631" s="276">
        <v>21089930.614999998</v>
      </c>
      <c r="Q631" s="268">
        <v>1932</v>
      </c>
      <c r="R631" s="260" t="s">
        <v>258</v>
      </c>
      <c r="S631" s="261">
        <v>8</v>
      </c>
      <c r="T631" s="263">
        <v>9</v>
      </c>
      <c r="U631" s="259"/>
      <c r="V631" s="268">
        <v>1935</v>
      </c>
      <c r="W631" s="260" t="s">
        <v>258</v>
      </c>
      <c r="X631" s="277" t="s">
        <v>232</v>
      </c>
      <c r="Y631" s="136" t="s">
        <v>232</v>
      </c>
      <c r="Z631" s="131">
        <v>55.917000000000002</v>
      </c>
      <c r="AA631" s="282"/>
      <c r="AB631" s="268">
        <v>1932</v>
      </c>
      <c r="AC631" s="260" t="s">
        <v>258</v>
      </c>
      <c r="AD631" s="154">
        <v>6.59</v>
      </c>
      <c r="AE631" s="155" t="s">
        <v>232</v>
      </c>
      <c r="AF631" s="155">
        <v>584.048</v>
      </c>
      <c r="AG631" s="155" t="s">
        <v>232</v>
      </c>
      <c r="AH631" s="155">
        <v>39.963999999999999</v>
      </c>
      <c r="AI631" s="155">
        <v>167.988</v>
      </c>
      <c r="AJ631" s="155" t="s">
        <v>232</v>
      </c>
      <c r="AK631" s="155">
        <v>32.832999999999998</v>
      </c>
      <c r="AL631" s="155" t="s">
        <v>232</v>
      </c>
      <c r="AM631" s="156" t="s">
        <v>232</v>
      </c>
    </row>
    <row r="632" spans="13:39" x14ac:dyDescent="0.2">
      <c r="M632" s="268"/>
      <c r="N632" s="269" t="s">
        <v>260</v>
      </c>
      <c r="O632" s="272">
        <v>20883314.73</v>
      </c>
      <c r="Q632" s="268"/>
      <c r="R632" s="269" t="s">
        <v>260</v>
      </c>
      <c r="S632" s="273">
        <v>8</v>
      </c>
      <c r="T632" s="146">
        <v>9</v>
      </c>
      <c r="U632" s="259"/>
      <c r="V632" s="268"/>
      <c r="W632" s="269" t="s">
        <v>260</v>
      </c>
      <c r="X632" s="296" t="s">
        <v>232</v>
      </c>
      <c r="Y632" s="150" t="s">
        <v>232</v>
      </c>
      <c r="Z632" s="274">
        <v>56.061999999999998</v>
      </c>
      <c r="AA632" s="282"/>
      <c r="AB632" s="268"/>
      <c r="AC632" s="269" t="s">
        <v>260</v>
      </c>
      <c r="AD632" s="147">
        <v>6.59</v>
      </c>
      <c r="AE632" s="148" t="s">
        <v>232</v>
      </c>
      <c r="AF632" s="148">
        <v>583.16700000000003</v>
      </c>
      <c r="AG632" s="148" t="s">
        <v>232</v>
      </c>
      <c r="AH632" s="148">
        <v>39.89</v>
      </c>
      <c r="AI632" s="148">
        <v>167.477</v>
      </c>
      <c r="AJ632" s="148" t="s">
        <v>232</v>
      </c>
      <c r="AK632" s="148">
        <v>32.768000000000001</v>
      </c>
      <c r="AL632" s="148" t="s">
        <v>232</v>
      </c>
      <c r="AM632" s="149" t="s">
        <v>232</v>
      </c>
    </row>
    <row r="633" spans="13:39" x14ac:dyDescent="0.2">
      <c r="M633" s="268"/>
      <c r="N633" s="260" t="s">
        <v>241</v>
      </c>
      <c r="O633" s="276">
        <v>21603933.489999998</v>
      </c>
      <c r="Q633" s="268"/>
      <c r="R633" s="260" t="s">
        <v>241</v>
      </c>
      <c r="S633" s="261">
        <v>7</v>
      </c>
      <c r="T633" s="263">
        <v>8</v>
      </c>
      <c r="U633" s="259"/>
      <c r="V633" s="268"/>
      <c r="W633" s="260" t="s">
        <v>241</v>
      </c>
      <c r="X633" s="277" t="s">
        <v>232</v>
      </c>
      <c r="Y633" s="136" t="s">
        <v>232</v>
      </c>
      <c r="Z633" s="131">
        <v>58.337000000000003</v>
      </c>
      <c r="AA633" s="282"/>
      <c r="AB633" s="268"/>
      <c r="AC633" s="260" t="s">
        <v>241</v>
      </c>
      <c r="AD633" s="154">
        <v>6.59</v>
      </c>
      <c r="AE633" s="155" t="s">
        <v>232</v>
      </c>
      <c r="AF633" s="155">
        <v>612.346</v>
      </c>
      <c r="AG633" s="155" t="s">
        <v>232</v>
      </c>
      <c r="AH633" s="155">
        <v>39.979999999999997</v>
      </c>
      <c r="AI633" s="155">
        <v>167.67500000000001</v>
      </c>
      <c r="AJ633" s="155" t="s">
        <v>232</v>
      </c>
      <c r="AK633" s="155">
        <v>32.584000000000003</v>
      </c>
      <c r="AL633" s="155" t="s">
        <v>232</v>
      </c>
      <c r="AM633" s="156" t="s">
        <v>232</v>
      </c>
    </row>
    <row r="634" spans="13:39" x14ac:dyDescent="0.2">
      <c r="M634" s="268"/>
      <c r="N634" s="269" t="s">
        <v>261</v>
      </c>
      <c r="O634" s="272">
        <v>21321726.280000001</v>
      </c>
      <c r="Q634" s="268"/>
      <c r="R634" s="269" t="s">
        <v>261</v>
      </c>
      <c r="S634" s="273">
        <v>7</v>
      </c>
      <c r="T634" s="146">
        <v>8</v>
      </c>
      <c r="U634" s="259"/>
      <c r="V634" s="268"/>
      <c r="W634" s="269" t="s">
        <v>261</v>
      </c>
      <c r="X634" s="296" t="s">
        <v>232</v>
      </c>
      <c r="Y634" s="150" t="s">
        <v>232</v>
      </c>
      <c r="Z634" s="274">
        <v>58.686999999999998</v>
      </c>
      <c r="AA634" s="282"/>
      <c r="AB634" s="268"/>
      <c r="AC634" s="269" t="s">
        <v>261</v>
      </c>
      <c r="AD634" s="147">
        <v>6.59</v>
      </c>
      <c r="AE634" s="148" t="s">
        <v>232</v>
      </c>
      <c r="AF634" s="148">
        <v>635.17399999999998</v>
      </c>
      <c r="AG634" s="148" t="s">
        <v>232</v>
      </c>
      <c r="AH634" s="148">
        <v>39.880000000000003</v>
      </c>
      <c r="AI634" s="148">
        <v>167.417</v>
      </c>
      <c r="AJ634" s="148" t="s">
        <v>232</v>
      </c>
      <c r="AK634" s="148">
        <v>32.636000000000003</v>
      </c>
      <c r="AL634" s="148" t="s">
        <v>232</v>
      </c>
      <c r="AM634" s="149" t="s">
        <v>232</v>
      </c>
    </row>
    <row r="635" spans="13:39" x14ac:dyDescent="0.2">
      <c r="M635" s="268"/>
      <c r="N635" s="260" t="s">
        <v>245</v>
      </c>
      <c r="O635" s="276">
        <v>21495295.379999999</v>
      </c>
      <c r="Q635" s="268"/>
      <c r="R635" s="260" t="s">
        <v>245</v>
      </c>
      <c r="S635" s="261">
        <v>7</v>
      </c>
      <c r="T635" s="263">
        <v>8</v>
      </c>
      <c r="U635" s="259"/>
      <c r="V635" s="268"/>
      <c r="W635" s="260" t="s">
        <v>245</v>
      </c>
      <c r="X635" s="277" t="s">
        <v>232</v>
      </c>
      <c r="Y635" s="136" t="s">
        <v>232</v>
      </c>
      <c r="Z635" s="131">
        <v>59.92</v>
      </c>
      <c r="AA635" s="282"/>
      <c r="AB635" s="268"/>
      <c r="AC635" s="260" t="s">
        <v>245</v>
      </c>
      <c r="AD635" s="154">
        <v>6.59</v>
      </c>
      <c r="AE635" s="155" t="s">
        <v>232</v>
      </c>
      <c r="AF635" s="155">
        <v>620.10500000000002</v>
      </c>
      <c r="AG635" s="155" t="s">
        <v>232</v>
      </c>
      <c r="AH635" s="155">
        <v>39.912999999999997</v>
      </c>
      <c r="AI635" s="155">
        <v>167.21</v>
      </c>
      <c r="AJ635" s="155" t="s">
        <v>232</v>
      </c>
      <c r="AK635" s="155">
        <v>32.774999999999999</v>
      </c>
      <c r="AL635" s="155" t="s">
        <v>232</v>
      </c>
      <c r="AM635" s="156" t="s">
        <v>232</v>
      </c>
    </row>
    <row r="636" spans="13:39" x14ac:dyDescent="0.2">
      <c r="M636" s="268"/>
      <c r="N636" s="269" t="s">
        <v>240</v>
      </c>
      <c r="O636" s="272">
        <v>21354768.510000002</v>
      </c>
      <c r="Q636" s="268"/>
      <c r="R636" s="269" t="s">
        <v>240</v>
      </c>
      <c r="S636" s="273">
        <v>7</v>
      </c>
      <c r="T636" s="146">
        <v>8</v>
      </c>
      <c r="U636" s="259"/>
      <c r="V636" s="268"/>
      <c r="W636" s="269" t="s">
        <v>240</v>
      </c>
      <c r="X636" s="296" t="s">
        <v>232</v>
      </c>
      <c r="Y636" s="150" t="s">
        <v>232</v>
      </c>
      <c r="Z636" s="274">
        <v>63.497</v>
      </c>
      <c r="AA636" s="282"/>
      <c r="AB636" s="268"/>
      <c r="AC636" s="269" t="s">
        <v>240</v>
      </c>
      <c r="AD636" s="147">
        <v>6.59</v>
      </c>
      <c r="AE636" s="148" t="s">
        <v>232</v>
      </c>
      <c r="AF636" s="148">
        <v>616</v>
      </c>
      <c r="AG636" s="148" t="s">
        <v>232</v>
      </c>
      <c r="AH636" s="148">
        <v>39.78</v>
      </c>
      <c r="AI636" s="148">
        <v>167.26</v>
      </c>
      <c r="AJ636" s="148" t="s">
        <v>232</v>
      </c>
      <c r="AK636" s="148">
        <v>32.74</v>
      </c>
      <c r="AL636" s="148" t="s">
        <v>232</v>
      </c>
      <c r="AM636" s="149" t="s">
        <v>232</v>
      </c>
    </row>
    <row r="637" spans="13:39" x14ac:dyDescent="0.2">
      <c r="M637" s="268"/>
      <c r="N637" s="260" t="s">
        <v>244</v>
      </c>
      <c r="O637" s="276">
        <v>21229174.274999999</v>
      </c>
      <c r="Q637" s="268"/>
      <c r="R637" s="260" t="s">
        <v>244</v>
      </c>
      <c r="S637" s="261">
        <v>7</v>
      </c>
      <c r="T637" s="263">
        <v>8</v>
      </c>
      <c r="U637" s="259"/>
      <c r="V637" s="268"/>
      <c r="W637" s="260" t="s">
        <v>244</v>
      </c>
      <c r="X637" s="277" t="s">
        <v>232</v>
      </c>
      <c r="Y637" s="136" t="s">
        <v>232</v>
      </c>
      <c r="Z637" s="131">
        <v>67.483999999999995</v>
      </c>
      <c r="AA637" s="282"/>
      <c r="AB637" s="268"/>
      <c r="AC637" s="260" t="s">
        <v>244</v>
      </c>
      <c r="AD637" s="154">
        <v>6.59</v>
      </c>
      <c r="AE637" s="155" t="s">
        <v>232</v>
      </c>
      <c r="AF637" s="155">
        <v>600.9</v>
      </c>
      <c r="AG637" s="155" t="s">
        <v>232</v>
      </c>
      <c r="AH637" s="155">
        <v>39.936999999999998</v>
      </c>
      <c r="AI637" s="155">
        <v>167.715</v>
      </c>
      <c r="AJ637" s="155" t="s">
        <v>232</v>
      </c>
      <c r="AK637" s="155">
        <v>32.76</v>
      </c>
      <c r="AL637" s="155" t="s">
        <v>232</v>
      </c>
      <c r="AM637" s="156" t="s">
        <v>232</v>
      </c>
    </row>
    <row r="638" spans="13:39" x14ac:dyDescent="0.2">
      <c r="M638" s="268"/>
      <c r="N638" s="269" t="s">
        <v>262</v>
      </c>
      <c r="O638" s="272">
        <v>21105098.105</v>
      </c>
      <c r="Q638" s="268"/>
      <c r="R638" s="269" t="s">
        <v>262</v>
      </c>
      <c r="S638" s="273">
        <v>7</v>
      </c>
      <c r="T638" s="146">
        <v>8</v>
      </c>
      <c r="U638" s="259"/>
      <c r="V638" s="268"/>
      <c r="W638" s="269" t="s">
        <v>262</v>
      </c>
      <c r="X638" s="296" t="s">
        <v>232</v>
      </c>
      <c r="Y638" s="150" t="s">
        <v>232</v>
      </c>
      <c r="Z638" s="274">
        <v>60.38</v>
      </c>
      <c r="AA638" s="282"/>
      <c r="AB638" s="268"/>
      <c r="AC638" s="269" t="s">
        <v>262</v>
      </c>
      <c r="AD638" s="147">
        <v>6.59</v>
      </c>
      <c r="AE638" s="148" t="s">
        <v>232</v>
      </c>
      <c r="AF638" s="148">
        <v>587.79999999999995</v>
      </c>
      <c r="AG638" s="148" t="s">
        <v>232</v>
      </c>
      <c r="AH638" s="148">
        <v>40.119999999999997</v>
      </c>
      <c r="AI638" s="148">
        <v>167.995</v>
      </c>
      <c r="AJ638" s="148" t="s">
        <v>232</v>
      </c>
      <c r="AK638" s="148">
        <v>32.799999999999997</v>
      </c>
      <c r="AL638" s="148" t="s">
        <v>232</v>
      </c>
      <c r="AM638" s="149" t="s">
        <v>232</v>
      </c>
    </row>
    <row r="639" spans="13:39" x14ac:dyDescent="0.2">
      <c r="M639" s="268"/>
      <c r="N639" s="260" t="s">
        <v>263</v>
      </c>
      <c r="O639" s="276">
        <v>21193501.664999999</v>
      </c>
      <c r="Q639" s="268"/>
      <c r="R639" s="260" t="s">
        <v>263</v>
      </c>
      <c r="S639" s="261">
        <v>7</v>
      </c>
      <c r="T639" s="263">
        <v>8</v>
      </c>
      <c r="U639" s="259"/>
      <c r="V639" s="268"/>
      <c r="W639" s="260" t="s">
        <v>263</v>
      </c>
      <c r="X639" s="277" t="s">
        <v>232</v>
      </c>
      <c r="Y639" s="136" t="s">
        <v>232</v>
      </c>
      <c r="Z639" s="131">
        <v>52.161000000000001</v>
      </c>
      <c r="AA639" s="282"/>
      <c r="AB639" s="268"/>
      <c r="AC639" s="260" t="s">
        <v>263</v>
      </c>
      <c r="AD639" s="154">
        <v>6.59</v>
      </c>
      <c r="AE639" s="155" t="s">
        <v>232</v>
      </c>
      <c r="AF639" s="155">
        <v>586.84</v>
      </c>
      <c r="AG639" s="155" t="s">
        <v>232</v>
      </c>
      <c r="AH639" s="155">
        <v>40.200000000000003</v>
      </c>
      <c r="AI639" s="155">
        <v>168.05</v>
      </c>
      <c r="AJ639" s="155" t="s">
        <v>232</v>
      </c>
      <c r="AK639" s="155">
        <v>32.61</v>
      </c>
      <c r="AL639" s="155" t="s">
        <v>232</v>
      </c>
      <c r="AM639" s="156" t="s">
        <v>232</v>
      </c>
    </row>
    <row r="640" spans="13:39" x14ac:dyDescent="0.2">
      <c r="M640" s="268"/>
      <c r="N640" s="269" t="s">
        <v>264</v>
      </c>
      <c r="O640" s="272">
        <v>20884580.954999998</v>
      </c>
      <c r="Q640" s="268"/>
      <c r="R640" s="269" t="s">
        <v>264</v>
      </c>
      <c r="S640" s="273">
        <v>7</v>
      </c>
      <c r="T640" s="146">
        <v>8</v>
      </c>
      <c r="U640" s="259"/>
      <c r="V640" s="268"/>
      <c r="W640" s="269" t="s">
        <v>264</v>
      </c>
      <c r="X640" s="296" t="s">
        <v>232</v>
      </c>
      <c r="Y640" s="150" t="s">
        <v>232</v>
      </c>
      <c r="Z640" s="274">
        <v>51.91</v>
      </c>
      <c r="AA640" s="282"/>
      <c r="AB640" s="268"/>
      <c r="AC640" s="269" t="s">
        <v>264</v>
      </c>
      <c r="AD640" s="147">
        <v>6.59</v>
      </c>
      <c r="AE640" s="148" t="s">
        <v>232</v>
      </c>
      <c r="AF640" s="148">
        <v>575.14</v>
      </c>
      <c r="AG640" s="148" t="s">
        <v>232</v>
      </c>
      <c r="AH640" s="148">
        <v>40.112000000000002</v>
      </c>
      <c r="AI640" s="148">
        <v>167.89</v>
      </c>
      <c r="AJ640" s="148" t="s">
        <v>232</v>
      </c>
      <c r="AK640" s="148">
        <v>32.56</v>
      </c>
      <c r="AL640" s="148" t="s">
        <v>232</v>
      </c>
      <c r="AM640" s="149" t="s">
        <v>232</v>
      </c>
    </row>
    <row r="641" spans="13:39" x14ac:dyDescent="0.2">
      <c r="M641" s="268"/>
      <c r="N641" s="260" t="s">
        <v>265</v>
      </c>
      <c r="O641" s="276">
        <v>20542825.635000002</v>
      </c>
      <c r="Q641" s="268"/>
      <c r="R641" s="260" t="s">
        <v>265</v>
      </c>
      <c r="S641" s="261">
        <v>7</v>
      </c>
      <c r="T641" s="263">
        <v>8</v>
      </c>
      <c r="U641" s="259"/>
      <c r="V641" s="268"/>
      <c r="W641" s="260" t="s">
        <v>265</v>
      </c>
      <c r="X641" s="277" t="s">
        <v>232</v>
      </c>
      <c r="Y641" s="136" t="s">
        <v>232</v>
      </c>
      <c r="Z641" s="131">
        <v>53.87</v>
      </c>
      <c r="AA641" s="282"/>
      <c r="AB641" s="268"/>
      <c r="AC641" s="260" t="s">
        <v>265</v>
      </c>
      <c r="AD641" s="154">
        <v>6.59</v>
      </c>
      <c r="AE641" s="155" t="s">
        <v>232</v>
      </c>
      <c r="AF641" s="155">
        <v>557.625</v>
      </c>
      <c r="AG641" s="155" t="s">
        <v>232</v>
      </c>
      <c r="AH641" s="155">
        <v>40.087000000000003</v>
      </c>
      <c r="AI641" s="155">
        <v>168.01</v>
      </c>
      <c r="AJ641" s="155" t="s">
        <v>232</v>
      </c>
      <c r="AK641" s="155">
        <v>32.506999999999998</v>
      </c>
      <c r="AL641" s="155" t="s">
        <v>232</v>
      </c>
      <c r="AM641" s="156" t="s">
        <v>232</v>
      </c>
    </row>
    <row r="642" spans="13:39" x14ac:dyDescent="0.2">
      <c r="M642" s="268"/>
      <c r="N642" s="269" t="s">
        <v>266</v>
      </c>
      <c r="O642" s="272">
        <v>21218861.035</v>
      </c>
      <c r="Q642" s="268"/>
      <c r="R642" s="269" t="s">
        <v>266</v>
      </c>
      <c r="S642" s="273">
        <v>7</v>
      </c>
      <c r="T642" s="146">
        <v>8</v>
      </c>
      <c r="U642" s="259"/>
      <c r="V642" s="268"/>
      <c r="W642" s="269" t="s">
        <v>266</v>
      </c>
      <c r="X642" s="296" t="s">
        <v>232</v>
      </c>
      <c r="Y642" s="150" t="s">
        <v>232</v>
      </c>
      <c r="Z642" s="274">
        <v>54.83</v>
      </c>
      <c r="AA642" s="282"/>
      <c r="AB642" s="268"/>
      <c r="AC642" s="269" t="s">
        <v>266</v>
      </c>
      <c r="AD642" s="147">
        <v>6.59</v>
      </c>
      <c r="AE642" s="148" t="s">
        <v>232</v>
      </c>
      <c r="AF642" s="148">
        <v>556.28</v>
      </c>
      <c r="AG642" s="148" t="s">
        <v>232</v>
      </c>
      <c r="AH642" s="148">
        <v>40.31</v>
      </c>
      <c r="AI642" s="148">
        <v>168.69</v>
      </c>
      <c r="AJ642" s="148" t="s">
        <v>232</v>
      </c>
      <c r="AK642" s="148">
        <v>32.630000000000003</v>
      </c>
      <c r="AL642" s="148" t="s">
        <v>232</v>
      </c>
      <c r="AM642" s="149" t="s">
        <v>232</v>
      </c>
    </row>
    <row r="643" spans="13:39" x14ac:dyDescent="0.2">
      <c r="M643" s="268">
        <v>1934</v>
      </c>
      <c r="N643" s="260" t="s">
        <v>258</v>
      </c>
      <c r="O643" s="276">
        <v>20833914</v>
      </c>
      <c r="Q643" s="268">
        <v>1933</v>
      </c>
      <c r="R643" s="260" t="s">
        <v>258</v>
      </c>
      <c r="S643" s="261">
        <v>7</v>
      </c>
      <c r="T643" s="263">
        <v>8</v>
      </c>
      <c r="U643" s="259"/>
      <c r="V643" s="268">
        <v>1936</v>
      </c>
      <c r="W643" s="260" t="s">
        <v>258</v>
      </c>
      <c r="X643" s="277" t="s">
        <v>232</v>
      </c>
      <c r="Y643" s="136" t="s">
        <v>232</v>
      </c>
      <c r="Z643" s="131">
        <v>54.98</v>
      </c>
      <c r="AA643" s="282"/>
      <c r="AB643" s="268">
        <v>1933</v>
      </c>
      <c r="AC643" s="260" t="s">
        <v>258</v>
      </c>
      <c r="AD643" s="154">
        <v>6.59</v>
      </c>
      <c r="AE643" s="155" t="s">
        <v>232</v>
      </c>
      <c r="AF643" s="155">
        <v>571.75</v>
      </c>
      <c r="AG643" s="155" t="s">
        <v>232</v>
      </c>
      <c r="AH643" s="155">
        <v>40.36</v>
      </c>
      <c r="AI643" s="155">
        <v>168.79</v>
      </c>
      <c r="AJ643" s="155" t="s">
        <v>232</v>
      </c>
      <c r="AK643" s="155">
        <v>32.72</v>
      </c>
      <c r="AL643" s="155" t="s">
        <v>232</v>
      </c>
      <c r="AM643" s="156" t="s">
        <v>232</v>
      </c>
    </row>
    <row r="644" spans="13:39" x14ac:dyDescent="0.2">
      <c r="M644" s="268"/>
      <c r="N644" s="269" t="s">
        <v>260</v>
      </c>
      <c r="O644" s="272">
        <v>20748991</v>
      </c>
      <c r="Q644" s="268"/>
      <c r="R644" s="269" t="s">
        <v>260</v>
      </c>
      <c r="S644" s="273">
        <v>7</v>
      </c>
      <c r="T644" s="146">
        <v>8</v>
      </c>
      <c r="U644" s="259"/>
      <c r="V644" s="268"/>
      <c r="W644" s="269" t="s">
        <v>260</v>
      </c>
      <c r="X644" s="296" t="s">
        <v>232</v>
      </c>
      <c r="Y644" s="150" t="s">
        <v>232</v>
      </c>
      <c r="Z644" s="274">
        <v>55.99</v>
      </c>
      <c r="AA644" s="282"/>
      <c r="AB644" s="268"/>
      <c r="AC644" s="269" t="s">
        <v>260</v>
      </c>
      <c r="AD644" s="147">
        <v>6.59</v>
      </c>
      <c r="AE644" s="148" t="s">
        <v>232</v>
      </c>
      <c r="AF644" s="148">
        <v>579.91</v>
      </c>
      <c r="AG644" s="148" t="s">
        <v>232</v>
      </c>
      <c r="AH644" s="148">
        <v>40.31</v>
      </c>
      <c r="AI644" s="148">
        <v>168.3</v>
      </c>
      <c r="AJ644" s="148" t="s">
        <v>232</v>
      </c>
      <c r="AK644" s="148">
        <v>32.74</v>
      </c>
      <c r="AL644" s="148" t="s">
        <v>232</v>
      </c>
      <c r="AM644" s="149" t="s">
        <v>232</v>
      </c>
    </row>
    <row r="645" spans="13:39" x14ac:dyDescent="0.2">
      <c r="M645" s="268"/>
      <c r="N645" s="260" t="s">
        <v>241</v>
      </c>
      <c r="O645" s="276">
        <v>21478652</v>
      </c>
      <c r="Q645" s="268"/>
      <c r="R645" s="260" t="s">
        <v>241</v>
      </c>
      <c r="S645" s="261">
        <v>7</v>
      </c>
      <c r="T645" s="263">
        <v>8</v>
      </c>
      <c r="U645" s="259"/>
      <c r="V645" s="268"/>
      <c r="W645" s="260" t="s">
        <v>241</v>
      </c>
      <c r="X645" s="277" t="s">
        <v>232</v>
      </c>
      <c r="Y645" s="136" t="s">
        <v>232</v>
      </c>
      <c r="Z645" s="131">
        <v>48.625</v>
      </c>
      <c r="AA645" s="282"/>
      <c r="AB645" s="268"/>
      <c r="AC645" s="260" t="s">
        <v>241</v>
      </c>
      <c r="AD645" s="154">
        <v>6.59</v>
      </c>
      <c r="AE645" s="155" t="s">
        <v>232</v>
      </c>
      <c r="AF645" s="155">
        <v>581.76900000000001</v>
      </c>
      <c r="AG645" s="155" t="s">
        <v>232</v>
      </c>
      <c r="AH645" s="155">
        <v>40.332000000000001</v>
      </c>
      <c r="AI645" s="155">
        <v>167.642</v>
      </c>
      <c r="AJ645" s="155" t="s">
        <v>232</v>
      </c>
      <c r="AK645" s="155">
        <v>32.753</v>
      </c>
      <c r="AL645" s="155" t="s">
        <v>232</v>
      </c>
      <c r="AM645" s="156" t="s">
        <v>232</v>
      </c>
    </row>
    <row r="646" spans="13:39" x14ac:dyDescent="0.2">
      <c r="M646" s="268"/>
      <c r="N646" s="269" t="s">
        <v>261</v>
      </c>
      <c r="O646" s="272">
        <v>21257625</v>
      </c>
      <c r="Q646" s="268"/>
      <c r="R646" s="269" t="s">
        <v>261</v>
      </c>
      <c r="S646" s="273">
        <v>6</v>
      </c>
      <c r="T646" s="146">
        <v>7</v>
      </c>
      <c r="U646" s="259"/>
      <c r="V646" s="268"/>
      <c r="W646" s="269" t="s">
        <v>261</v>
      </c>
      <c r="X646" s="296" t="s">
        <v>232</v>
      </c>
      <c r="Y646" s="150" t="s">
        <v>232</v>
      </c>
      <c r="Z646" s="274">
        <v>44.72</v>
      </c>
      <c r="AA646" s="282"/>
      <c r="AB646" s="268"/>
      <c r="AC646" s="269" t="s">
        <v>261</v>
      </c>
      <c r="AD646" s="147">
        <v>6.59</v>
      </c>
      <c r="AE646" s="148" t="s">
        <v>232</v>
      </c>
      <c r="AF646" s="148">
        <v>582</v>
      </c>
      <c r="AG646" s="148" t="s">
        <v>232</v>
      </c>
      <c r="AH646" s="148">
        <v>40.090000000000003</v>
      </c>
      <c r="AI646" s="148">
        <v>166.45</v>
      </c>
      <c r="AJ646" s="148" t="s">
        <v>232</v>
      </c>
      <c r="AK646" s="148">
        <v>32.72</v>
      </c>
      <c r="AL646" s="148" t="s">
        <v>232</v>
      </c>
      <c r="AM646" s="149" t="s">
        <v>232</v>
      </c>
    </row>
    <row r="647" spans="13:39" x14ac:dyDescent="0.2">
      <c r="M647" s="268"/>
      <c r="N647" s="260" t="s">
        <v>245</v>
      </c>
      <c r="O647" s="276">
        <v>21059931</v>
      </c>
      <c r="Q647" s="268"/>
      <c r="R647" s="260" t="s">
        <v>245</v>
      </c>
      <c r="S647" s="261">
        <v>6</v>
      </c>
      <c r="T647" s="263">
        <v>7</v>
      </c>
      <c r="U647" s="259"/>
      <c r="V647" s="268"/>
      <c r="W647" s="260" t="s">
        <v>245</v>
      </c>
      <c r="X647" s="277" t="s">
        <v>232</v>
      </c>
      <c r="Y647" s="136" t="s">
        <v>232</v>
      </c>
      <c r="Z647" s="131">
        <v>45.274999999999999</v>
      </c>
      <c r="AA647" s="282"/>
      <c r="AB647" s="268"/>
      <c r="AC647" s="260" t="s">
        <v>245</v>
      </c>
      <c r="AD647" s="154">
        <v>6.59</v>
      </c>
      <c r="AE647" s="155" t="s">
        <v>232</v>
      </c>
      <c r="AF647" s="155">
        <v>567.9</v>
      </c>
      <c r="AG647" s="155" t="s">
        <v>232</v>
      </c>
      <c r="AH647" s="155">
        <v>39.972999999999999</v>
      </c>
      <c r="AI647" s="155">
        <v>148.6</v>
      </c>
      <c r="AJ647" s="155" t="s">
        <v>232</v>
      </c>
      <c r="AK647" s="155">
        <v>32.700000000000003</v>
      </c>
      <c r="AL647" s="155" t="s">
        <v>232</v>
      </c>
      <c r="AM647" s="156" t="s">
        <v>232</v>
      </c>
    </row>
    <row r="648" spans="13:39" x14ac:dyDescent="0.2">
      <c r="M648" s="268"/>
      <c r="N648" s="269" t="s">
        <v>240</v>
      </c>
      <c r="O648" s="272">
        <v>20959714.473000001</v>
      </c>
      <c r="Q648" s="268"/>
      <c r="R648" s="269" t="s">
        <v>240</v>
      </c>
      <c r="S648" s="273">
        <v>6</v>
      </c>
      <c r="T648" s="146">
        <v>7</v>
      </c>
      <c r="U648" s="259"/>
      <c r="V648" s="268"/>
      <c r="W648" s="269" t="s">
        <v>240</v>
      </c>
      <c r="X648" s="296" t="s">
        <v>232</v>
      </c>
      <c r="Y648" s="150" t="s">
        <v>232</v>
      </c>
      <c r="Z648" s="274">
        <v>44.49</v>
      </c>
      <c r="AA648" s="282"/>
      <c r="AB648" s="268"/>
      <c r="AC648" s="269" t="s">
        <v>240</v>
      </c>
      <c r="AD648" s="147">
        <v>6.59</v>
      </c>
      <c r="AE648" s="148" t="s">
        <v>232</v>
      </c>
      <c r="AF648" s="148">
        <v>572.41999999999996</v>
      </c>
      <c r="AG648" s="148" t="s">
        <v>232</v>
      </c>
      <c r="AH648" s="148">
        <v>40.186</v>
      </c>
      <c r="AI648" s="148">
        <v>142</v>
      </c>
      <c r="AJ648" s="148" t="s">
        <v>232</v>
      </c>
      <c r="AK648" s="148">
        <v>32.700000000000003</v>
      </c>
      <c r="AL648" s="148" t="s">
        <v>232</v>
      </c>
      <c r="AM648" s="149" t="s">
        <v>232</v>
      </c>
    </row>
    <row r="649" spans="13:39" x14ac:dyDescent="0.2">
      <c r="M649" s="268"/>
      <c r="N649" s="260" t="s">
        <v>244</v>
      </c>
      <c r="O649" s="276">
        <v>20808832</v>
      </c>
      <c r="Q649" s="268"/>
      <c r="R649" s="260" t="s">
        <v>244</v>
      </c>
      <c r="S649" s="261">
        <v>6</v>
      </c>
      <c r="T649" s="263">
        <v>7</v>
      </c>
      <c r="U649" s="259"/>
      <c r="V649" s="268"/>
      <c r="W649" s="260" t="s">
        <v>244</v>
      </c>
      <c r="X649" s="277" t="s">
        <v>232</v>
      </c>
      <c r="Y649" s="136" t="s">
        <v>232</v>
      </c>
      <c r="Z649" s="131">
        <v>44.85</v>
      </c>
      <c r="AA649" s="282"/>
      <c r="AB649" s="268"/>
      <c r="AC649" s="260" t="s">
        <v>244</v>
      </c>
      <c r="AD649" s="154">
        <v>6.59</v>
      </c>
      <c r="AE649" s="155" t="s">
        <v>232</v>
      </c>
      <c r="AF649" s="155">
        <v>567</v>
      </c>
      <c r="AG649" s="155" t="s">
        <v>232</v>
      </c>
      <c r="AH649" s="155">
        <v>40.69</v>
      </c>
      <c r="AI649" s="155">
        <v>126.15</v>
      </c>
      <c r="AJ649" s="155" t="s">
        <v>232</v>
      </c>
      <c r="AK649" s="155">
        <v>32.79</v>
      </c>
      <c r="AL649" s="155" t="s">
        <v>232</v>
      </c>
      <c r="AM649" s="156" t="s">
        <v>232</v>
      </c>
    </row>
    <row r="650" spans="13:39" x14ac:dyDescent="0.2">
      <c r="M650" s="268"/>
      <c r="N650" s="269" t="s">
        <v>262</v>
      </c>
      <c r="O650" s="272">
        <v>21394310</v>
      </c>
      <c r="Q650" s="268"/>
      <c r="R650" s="269" t="s">
        <v>262</v>
      </c>
      <c r="S650" s="273">
        <v>6</v>
      </c>
      <c r="T650" s="146">
        <v>7</v>
      </c>
      <c r="U650" s="259"/>
      <c r="V650" s="268"/>
      <c r="W650" s="269" t="s">
        <v>262</v>
      </c>
      <c r="X650" s="296" t="s">
        <v>232</v>
      </c>
      <c r="Y650" s="150" t="s">
        <v>232</v>
      </c>
      <c r="Z650" s="274">
        <v>42.32</v>
      </c>
      <c r="AA650" s="282"/>
      <c r="AB650" s="268"/>
      <c r="AC650" s="269" t="s">
        <v>262</v>
      </c>
      <c r="AD650" s="147">
        <v>6.59</v>
      </c>
      <c r="AE650" s="148" t="s">
        <v>232</v>
      </c>
      <c r="AF650" s="148">
        <v>560.36800000000005</v>
      </c>
      <c r="AG650" s="148" t="s">
        <v>232</v>
      </c>
      <c r="AH650" s="148">
        <v>40.783999999999999</v>
      </c>
      <c r="AI650" s="148">
        <v>130.23699999999999</v>
      </c>
      <c r="AJ650" s="148" t="s">
        <v>232</v>
      </c>
      <c r="AK650" s="148">
        <v>32.826999999999998</v>
      </c>
      <c r="AL650" s="148" t="s">
        <v>232</v>
      </c>
      <c r="AM650" s="149" t="s">
        <v>232</v>
      </c>
    </row>
    <row r="651" spans="13:39" x14ac:dyDescent="0.2">
      <c r="M651" s="268"/>
      <c r="N651" s="260" t="s">
        <v>263</v>
      </c>
      <c r="O651" s="276">
        <v>21665803</v>
      </c>
      <c r="Q651" s="268"/>
      <c r="R651" s="260" t="s">
        <v>263</v>
      </c>
      <c r="S651" s="261">
        <v>6</v>
      </c>
      <c r="T651" s="263">
        <v>7</v>
      </c>
      <c r="U651" s="259"/>
      <c r="V651" s="268"/>
      <c r="W651" s="260" t="s">
        <v>263</v>
      </c>
      <c r="X651" s="277" t="s">
        <v>232</v>
      </c>
      <c r="Y651" s="136" t="s">
        <v>232</v>
      </c>
      <c r="Z651" s="131">
        <v>41.125</v>
      </c>
      <c r="AA651" s="282"/>
      <c r="AB651" s="268"/>
      <c r="AC651" s="260" t="s">
        <v>263</v>
      </c>
      <c r="AD651" s="154">
        <v>6.59</v>
      </c>
      <c r="AE651" s="155" t="s">
        <v>232</v>
      </c>
      <c r="AF651" s="155">
        <v>538.26</v>
      </c>
      <c r="AG651" s="155" t="s">
        <v>232</v>
      </c>
      <c r="AH651" s="155">
        <v>40.93</v>
      </c>
      <c r="AI651" s="155">
        <v>122.16</v>
      </c>
      <c r="AJ651" s="155" t="s">
        <v>232</v>
      </c>
      <c r="AK651" s="155">
        <v>32.880000000000003</v>
      </c>
      <c r="AL651" s="155" t="s">
        <v>232</v>
      </c>
      <c r="AM651" s="156" t="s">
        <v>232</v>
      </c>
    </row>
    <row r="652" spans="13:39" x14ac:dyDescent="0.2">
      <c r="M652" s="268"/>
      <c r="N652" s="269" t="s">
        <v>264</v>
      </c>
      <c r="O652" s="272">
        <v>21765503</v>
      </c>
      <c r="Q652" s="268"/>
      <c r="R652" s="269" t="s">
        <v>264</v>
      </c>
      <c r="S652" s="273">
        <v>6</v>
      </c>
      <c r="T652" s="146">
        <v>7</v>
      </c>
      <c r="U652" s="259"/>
      <c r="V652" s="268"/>
      <c r="W652" s="269" t="s">
        <v>264</v>
      </c>
      <c r="X652" s="296" t="s">
        <v>232</v>
      </c>
      <c r="Y652" s="150" t="s">
        <v>232</v>
      </c>
      <c r="Z652" s="274">
        <v>42.32</v>
      </c>
      <c r="AA652" s="282"/>
      <c r="AB652" s="268"/>
      <c r="AC652" s="269" t="s">
        <v>264</v>
      </c>
      <c r="AD652" s="147">
        <v>6.59</v>
      </c>
      <c r="AE652" s="148" t="s">
        <v>232</v>
      </c>
      <c r="AF652" s="148">
        <v>537.08699999999999</v>
      </c>
      <c r="AG652" s="148" t="s">
        <v>232</v>
      </c>
      <c r="AH652" s="148">
        <v>40.996000000000002</v>
      </c>
      <c r="AI652" s="148">
        <v>121.82599999999999</v>
      </c>
      <c r="AJ652" s="148" t="s">
        <v>232</v>
      </c>
      <c r="AK652" s="148">
        <v>32.926000000000002</v>
      </c>
      <c r="AL652" s="148" t="s">
        <v>232</v>
      </c>
      <c r="AM652" s="149" t="s">
        <v>232</v>
      </c>
    </row>
    <row r="653" spans="13:39" x14ac:dyDescent="0.2">
      <c r="M653" s="268"/>
      <c r="N653" s="260" t="s">
        <v>265</v>
      </c>
      <c r="O653" s="276">
        <v>21319917</v>
      </c>
      <c r="Q653" s="268"/>
      <c r="R653" s="260" t="s">
        <v>265</v>
      </c>
      <c r="S653" s="261">
        <v>6</v>
      </c>
      <c r="T653" s="263">
        <v>7</v>
      </c>
      <c r="U653" s="259"/>
      <c r="V653" s="268"/>
      <c r="W653" s="260" t="s">
        <v>265</v>
      </c>
      <c r="X653" s="277" t="s">
        <v>232</v>
      </c>
      <c r="Y653" s="136" t="s">
        <v>232</v>
      </c>
      <c r="Z653" s="131">
        <v>46.25</v>
      </c>
      <c r="AA653" s="282"/>
      <c r="AB653" s="268"/>
      <c r="AC653" s="260" t="s">
        <v>265</v>
      </c>
      <c r="AD653" s="154">
        <v>6.59</v>
      </c>
      <c r="AE653" s="155" t="s">
        <v>232</v>
      </c>
      <c r="AF653" s="155">
        <v>549.79200000000003</v>
      </c>
      <c r="AG653" s="155" t="s">
        <v>232</v>
      </c>
      <c r="AH653" s="155">
        <v>41</v>
      </c>
      <c r="AI653" s="155">
        <v>114.917</v>
      </c>
      <c r="AJ653" s="155" t="s">
        <v>232</v>
      </c>
      <c r="AK653" s="155">
        <v>32.929000000000002</v>
      </c>
      <c r="AL653" s="155" t="s">
        <v>232</v>
      </c>
      <c r="AM653" s="156" t="s">
        <v>232</v>
      </c>
    </row>
    <row r="654" spans="13:39" x14ac:dyDescent="0.2">
      <c r="M654" s="268"/>
      <c r="N654" s="269" t="s">
        <v>266</v>
      </c>
      <c r="O654" s="272">
        <v>22306938.954999998</v>
      </c>
      <c r="Q654" s="268"/>
      <c r="R654" s="269" t="s">
        <v>266</v>
      </c>
      <c r="S654" s="273">
        <v>6</v>
      </c>
      <c r="T654" s="146">
        <v>7</v>
      </c>
      <c r="U654" s="259"/>
      <c r="V654" s="268"/>
      <c r="W654" s="269" t="s">
        <v>266</v>
      </c>
      <c r="X654" s="296" t="s">
        <v>232</v>
      </c>
      <c r="Y654" s="150" t="s">
        <v>232</v>
      </c>
      <c r="Z654" s="274">
        <v>44.4</v>
      </c>
      <c r="AA654" s="282"/>
      <c r="AB654" s="268"/>
      <c r="AC654" s="269" t="s">
        <v>266</v>
      </c>
      <c r="AD654" s="147">
        <v>6.59</v>
      </c>
      <c r="AE654" s="148" t="s">
        <v>232</v>
      </c>
      <c r="AF654" s="148">
        <v>561</v>
      </c>
      <c r="AG654" s="148" t="s">
        <v>232</v>
      </c>
      <c r="AH654" s="148">
        <v>41</v>
      </c>
      <c r="AI654" s="148">
        <v>117.05</v>
      </c>
      <c r="AJ654" s="148" t="s">
        <v>232</v>
      </c>
      <c r="AK654" s="148">
        <v>32.914999999999999</v>
      </c>
      <c r="AL654" s="148" t="s">
        <v>232</v>
      </c>
      <c r="AM654" s="149" t="s">
        <v>232</v>
      </c>
    </row>
    <row r="655" spans="13:39" x14ac:dyDescent="0.2">
      <c r="M655" s="268">
        <v>1935</v>
      </c>
      <c r="N655" s="260" t="s">
        <v>258</v>
      </c>
      <c r="O655" s="276">
        <v>21470744</v>
      </c>
      <c r="Q655" s="268">
        <v>1934</v>
      </c>
      <c r="R655" s="260" t="s">
        <v>258</v>
      </c>
      <c r="S655" s="261">
        <v>6</v>
      </c>
      <c r="T655" s="263">
        <v>7</v>
      </c>
      <c r="U655" s="259"/>
      <c r="V655" s="268">
        <v>1937</v>
      </c>
      <c r="W655" s="260" t="s">
        <v>258</v>
      </c>
      <c r="X655" s="277" t="s">
        <v>232</v>
      </c>
      <c r="Y655" s="136" t="s">
        <v>232</v>
      </c>
      <c r="Z655" s="131">
        <v>29.53</v>
      </c>
      <c r="AA655" s="282"/>
      <c r="AB655" s="268">
        <v>1934</v>
      </c>
      <c r="AC655" s="260" t="s">
        <v>258</v>
      </c>
      <c r="AD655" s="154">
        <v>6.59</v>
      </c>
      <c r="AE655" s="155" t="s">
        <v>232</v>
      </c>
      <c r="AF655" s="155">
        <v>545.31799999999998</v>
      </c>
      <c r="AG655" s="155" t="s">
        <v>232</v>
      </c>
      <c r="AH655" s="155">
        <v>40.847999999999999</v>
      </c>
      <c r="AI655" s="155">
        <v>115.432</v>
      </c>
      <c r="AJ655" s="155" t="s">
        <v>232</v>
      </c>
      <c r="AK655" s="155">
        <v>32.857999999999997</v>
      </c>
      <c r="AL655" s="155" t="s">
        <v>232</v>
      </c>
      <c r="AM655" s="156" t="s">
        <v>232</v>
      </c>
    </row>
    <row r="656" spans="13:39" x14ac:dyDescent="0.2">
      <c r="M656" s="268"/>
      <c r="N656" s="269" t="s">
        <v>260</v>
      </c>
      <c r="O656" s="272">
        <v>21213801</v>
      </c>
      <c r="Q656" s="268"/>
      <c r="R656" s="269" t="s">
        <v>260</v>
      </c>
      <c r="S656" s="273">
        <v>6</v>
      </c>
      <c r="T656" s="146">
        <v>7</v>
      </c>
      <c r="U656" s="259"/>
      <c r="V656" s="268"/>
      <c r="W656" s="269" t="s">
        <v>260</v>
      </c>
      <c r="X656" s="296" t="s">
        <v>232</v>
      </c>
      <c r="Y656" s="150" t="s">
        <v>232</v>
      </c>
      <c r="Z656" s="274">
        <v>30.05</v>
      </c>
      <c r="AA656" s="282"/>
      <c r="AB656" s="268"/>
      <c r="AC656" s="269" t="s">
        <v>260</v>
      </c>
      <c r="AD656" s="147">
        <v>6.59</v>
      </c>
      <c r="AE656" s="148" t="s">
        <v>232</v>
      </c>
      <c r="AF656" s="148">
        <v>522.77</v>
      </c>
      <c r="AG656" s="148" t="s">
        <v>232</v>
      </c>
      <c r="AH656" s="148">
        <v>40.604999999999997</v>
      </c>
      <c r="AI656" s="148">
        <v>111</v>
      </c>
      <c r="AJ656" s="148" t="s">
        <v>232</v>
      </c>
      <c r="AK656" s="148">
        <v>32.71</v>
      </c>
      <c r="AL656" s="148" t="s">
        <v>232</v>
      </c>
      <c r="AM656" s="149" t="s">
        <v>232</v>
      </c>
    </row>
    <row r="657" spans="13:39" x14ac:dyDescent="0.2">
      <c r="M657" s="268"/>
      <c r="N657" s="260" t="s">
        <v>241</v>
      </c>
      <c r="O657" s="276">
        <v>21903716</v>
      </c>
      <c r="Q657" s="268"/>
      <c r="R657" s="260" t="s">
        <v>241</v>
      </c>
      <c r="S657" s="261">
        <v>6</v>
      </c>
      <c r="T657" s="263">
        <v>7</v>
      </c>
      <c r="U657" s="259"/>
      <c r="V657" s="268"/>
      <c r="W657" s="260" t="s">
        <v>241</v>
      </c>
      <c r="X657" s="277" t="s">
        <v>232</v>
      </c>
      <c r="Y657" s="136" t="s">
        <v>232</v>
      </c>
      <c r="Z657" s="131">
        <v>31.64</v>
      </c>
      <c r="AA657" s="282"/>
      <c r="AB657" s="268"/>
      <c r="AC657" s="260" t="s">
        <v>241</v>
      </c>
      <c r="AD657" s="154">
        <v>6.6150000000000002</v>
      </c>
      <c r="AE657" s="155" t="s">
        <v>232</v>
      </c>
      <c r="AF657" s="155">
        <v>518.85500000000002</v>
      </c>
      <c r="AG657" s="155" t="s">
        <v>232</v>
      </c>
      <c r="AH657" s="155">
        <v>40.56</v>
      </c>
      <c r="AI657" s="155">
        <v>106.67</v>
      </c>
      <c r="AJ657" s="155" t="s">
        <v>232</v>
      </c>
      <c r="AK657" s="155">
        <v>32.67</v>
      </c>
      <c r="AL657" s="155" t="s">
        <v>232</v>
      </c>
      <c r="AM657" s="156" t="s">
        <v>232</v>
      </c>
    </row>
    <row r="658" spans="13:39" x14ac:dyDescent="0.2">
      <c r="M658" s="268"/>
      <c r="N658" s="269" t="s">
        <v>261</v>
      </c>
      <c r="O658" s="272">
        <v>21785507</v>
      </c>
      <c r="Q658" s="268"/>
      <c r="R658" s="269" t="s">
        <v>261</v>
      </c>
      <c r="S658" s="273">
        <v>6</v>
      </c>
      <c r="T658" s="146">
        <v>7</v>
      </c>
      <c r="U658" s="259"/>
      <c r="V658" s="268"/>
      <c r="W658" s="269" t="s">
        <v>261</v>
      </c>
      <c r="X658" s="296" t="s">
        <v>232</v>
      </c>
      <c r="Y658" s="150" t="s">
        <v>232</v>
      </c>
      <c r="Z658" s="274">
        <v>33.57</v>
      </c>
      <c r="AA658" s="282"/>
      <c r="AB658" s="268"/>
      <c r="AC658" s="269" t="s">
        <v>261</v>
      </c>
      <c r="AD658" s="147">
        <v>6.6375000000000002</v>
      </c>
      <c r="AE658" s="148" t="s">
        <v>232</v>
      </c>
      <c r="AF658" s="148">
        <v>521.6</v>
      </c>
      <c r="AG658" s="148" t="s">
        <v>232</v>
      </c>
      <c r="AH658" s="148">
        <v>40.340000000000003</v>
      </c>
      <c r="AI658" s="148">
        <v>109.22</v>
      </c>
      <c r="AJ658" s="148" t="s">
        <v>232</v>
      </c>
      <c r="AK658" s="148">
        <v>32.700000000000003</v>
      </c>
      <c r="AL658" s="148" t="s">
        <v>232</v>
      </c>
      <c r="AM658" s="149" t="s">
        <v>232</v>
      </c>
    </row>
    <row r="659" spans="13:39" x14ac:dyDescent="0.2">
      <c r="M659" s="268"/>
      <c r="N659" s="260" t="s">
        <v>245</v>
      </c>
      <c r="O659" s="276">
        <v>21065379</v>
      </c>
      <c r="Q659" s="268"/>
      <c r="R659" s="260" t="s">
        <v>245</v>
      </c>
      <c r="S659" s="261">
        <v>6</v>
      </c>
      <c r="T659" s="263">
        <v>7</v>
      </c>
      <c r="U659" s="259"/>
      <c r="V659" s="268"/>
      <c r="W659" s="260" t="s">
        <v>245</v>
      </c>
      <c r="X659" s="277" t="s">
        <v>232</v>
      </c>
      <c r="Y659" s="136" t="s">
        <v>232</v>
      </c>
      <c r="Z659" s="131">
        <v>34.43</v>
      </c>
      <c r="AA659" s="282"/>
      <c r="AB659" s="268"/>
      <c r="AC659" s="260" t="s">
        <v>245</v>
      </c>
      <c r="AD659" s="154">
        <v>6.6375000000000002</v>
      </c>
      <c r="AE659" s="155" t="s">
        <v>232</v>
      </c>
      <c r="AF659" s="155">
        <v>518</v>
      </c>
      <c r="AG659" s="155" t="s">
        <v>232</v>
      </c>
      <c r="AH659" s="155">
        <v>40.26</v>
      </c>
      <c r="AI659" s="155">
        <v>109.02</v>
      </c>
      <c r="AJ659" s="155" t="s">
        <v>232</v>
      </c>
      <c r="AK659" s="155">
        <v>32.700000000000003</v>
      </c>
      <c r="AL659" s="155" t="s">
        <v>232</v>
      </c>
      <c r="AM659" s="156" t="s">
        <v>232</v>
      </c>
    </row>
    <row r="660" spans="13:39" x14ac:dyDescent="0.2">
      <c r="M660" s="268"/>
      <c r="N660" s="269" t="s">
        <v>240</v>
      </c>
      <c r="O660" s="272">
        <v>21261146.045000002</v>
      </c>
      <c r="Q660" s="268"/>
      <c r="R660" s="269" t="s">
        <v>240</v>
      </c>
      <c r="S660" s="273">
        <v>6</v>
      </c>
      <c r="T660" s="146">
        <v>7</v>
      </c>
      <c r="U660" s="259"/>
      <c r="V660" s="268"/>
      <c r="W660" s="269" t="s">
        <v>240</v>
      </c>
      <c r="X660" s="296" t="s">
        <v>232</v>
      </c>
      <c r="Y660" s="150" t="s">
        <v>232</v>
      </c>
      <c r="Z660" s="274">
        <v>35.659999999999997</v>
      </c>
      <c r="AA660" s="282"/>
      <c r="AB660" s="268"/>
      <c r="AC660" s="269" t="s">
        <v>240</v>
      </c>
      <c r="AD660" s="147">
        <v>6.6375000000000002</v>
      </c>
      <c r="AE660" s="148" t="s">
        <v>232</v>
      </c>
      <c r="AF660" s="148">
        <v>513</v>
      </c>
      <c r="AG660" s="148" t="s">
        <v>232</v>
      </c>
      <c r="AH660" s="148">
        <v>39.799999999999997</v>
      </c>
      <c r="AI660" s="148">
        <v>109.29</v>
      </c>
      <c r="AJ660" s="148" t="s">
        <v>232</v>
      </c>
      <c r="AK660" s="148">
        <v>32.770000000000003</v>
      </c>
      <c r="AL660" s="148" t="s">
        <v>232</v>
      </c>
      <c r="AM660" s="149" t="s">
        <v>232</v>
      </c>
    </row>
    <row r="661" spans="13:39" x14ac:dyDescent="0.2">
      <c r="M661" s="268"/>
      <c r="N661" s="260" t="s">
        <v>244</v>
      </c>
      <c r="O661" s="276">
        <v>21464943</v>
      </c>
      <c r="Q661" s="268"/>
      <c r="R661" s="260" t="s">
        <v>244</v>
      </c>
      <c r="S661" s="261">
        <v>6</v>
      </c>
      <c r="T661" s="263">
        <v>7</v>
      </c>
      <c r="U661" s="259"/>
      <c r="V661" s="268"/>
      <c r="W661" s="260" t="s">
        <v>244</v>
      </c>
      <c r="X661" s="277" t="s">
        <v>232</v>
      </c>
      <c r="Y661" s="136" t="s">
        <v>232</v>
      </c>
      <c r="Z661" s="131">
        <v>36.08</v>
      </c>
      <c r="AA661" s="282"/>
      <c r="AB661" s="268"/>
      <c r="AC661" s="260" t="s">
        <v>244</v>
      </c>
      <c r="AD661" s="154">
        <v>6.6375000000000002</v>
      </c>
      <c r="AE661" s="155" t="s">
        <v>232</v>
      </c>
      <c r="AF661" s="155">
        <v>512.85</v>
      </c>
      <c r="AG661" s="155" t="s">
        <v>232</v>
      </c>
      <c r="AH661" s="155">
        <v>40.024999999999999</v>
      </c>
      <c r="AI661" s="155">
        <v>109.38</v>
      </c>
      <c r="AJ661" s="155" t="s">
        <v>232</v>
      </c>
      <c r="AK661" s="155">
        <v>32.85</v>
      </c>
      <c r="AL661" s="155" t="s">
        <v>232</v>
      </c>
      <c r="AM661" s="156" t="s">
        <v>232</v>
      </c>
    </row>
    <row r="662" spans="13:39" x14ac:dyDescent="0.2">
      <c r="M662" s="268"/>
      <c r="N662" s="269" t="s">
        <v>262</v>
      </c>
      <c r="O662" s="272">
        <v>21751123</v>
      </c>
      <c r="Q662" s="268"/>
      <c r="R662" s="269" t="s">
        <v>262</v>
      </c>
      <c r="S662" s="273">
        <v>6</v>
      </c>
      <c r="T662" s="146">
        <v>7</v>
      </c>
      <c r="U662" s="259"/>
      <c r="V662" s="268"/>
      <c r="W662" s="269" t="s">
        <v>262</v>
      </c>
      <c r="X662" s="296" t="s">
        <v>232</v>
      </c>
      <c r="Y662" s="150" t="s">
        <v>232</v>
      </c>
      <c r="Z662" s="274">
        <v>37.340000000000003</v>
      </c>
      <c r="AA662" s="282"/>
      <c r="AB662" s="268"/>
      <c r="AC662" s="269" t="s">
        <v>262</v>
      </c>
      <c r="AD662" s="147">
        <v>6.6375000000000002</v>
      </c>
      <c r="AE662" s="148" t="s">
        <v>232</v>
      </c>
      <c r="AF662" s="148">
        <v>510.25</v>
      </c>
      <c r="AG662" s="148" t="s">
        <v>232</v>
      </c>
      <c r="AH662" s="148">
        <v>40.200000000000003</v>
      </c>
      <c r="AI662" s="148">
        <v>108.37</v>
      </c>
      <c r="AJ662" s="148" t="s">
        <v>232</v>
      </c>
      <c r="AK662" s="148">
        <v>32.880000000000003</v>
      </c>
      <c r="AL662" s="148" t="s">
        <v>232</v>
      </c>
      <c r="AM662" s="149" t="s">
        <v>232</v>
      </c>
    </row>
    <row r="663" spans="13:39" x14ac:dyDescent="0.2">
      <c r="M663" s="268"/>
      <c r="N663" s="260" t="s">
        <v>263</v>
      </c>
      <c r="O663" s="276">
        <v>21993211</v>
      </c>
      <c r="Q663" s="268"/>
      <c r="R663" s="260" t="s">
        <v>263</v>
      </c>
      <c r="S663" s="261">
        <v>6</v>
      </c>
      <c r="T663" s="263">
        <v>7</v>
      </c>
      <c r="U663" s="259"/>
      <c r="V663" s="268"/>
      <c r="W663" s="260" t="s">
        <v>263</v>
      </c>
      <c r="X663" s="277" t="s">
        <v>232</v>
      </c>
      <c r="Y663" s="136" t="s">
        <v>232</v>
      </c>
      <c r="Z663" s="131">
        <v>37.71</v>
      </c>
      <c r="AA663" s="282"/>
      <c r="AB663" s="268"/>
      <c r="AC663" s="260" t="s">
        <v>263</v>
      </c>
      <c r="AD663" s="154">
        <v>6.6375000000000002</v>
      </c>
      <c r="AE663" s="155" t="s">
        <v>232</v>
      </c>
      <c r="AF663" s="155">
        <v>501.92</v>
      </c>
      <c r="AG663" s="155" t="s">
        <v>232</v>
      </c>
      <c r="AH663" s="155">
        <v>40.973999999999997</v>
      </c>
      <c r="AI663" s="155">
        <v>108.28700000000001</v>
      </c>
      <c r="AJ663" s="155" t="s">
        <v>232</v>
      </c>
      <c r="AK663" s="155">
        <v>32.963999999999999</v>
      </c>
      <c r="AL663" s="155" t="s">
        <v>232</v>
      </c>
      <c r="AM663" s="156" t="s">
        <v>232</v>
      </c>
    </row>
    <row r="664" spans="13:39" x14ac:dyDescent="0.2">
      <c r="M664" s="268"/>
      <c r="N664" s="269" t="s">
        <v>264</v>
      </c>
      <c r="O664" s="272">
        <v>22407938</v>
      </c>
      <c r="Q664" s="268"/>
      <c r="R664" s="269" t="s">
        <v>264</v>
      </c>
      <c r="S664" s="273">
        <v>6</v>
      </c>
      <c r="T664" s="146">
        <v>7</v>
      </c>
      <c r="U664" s="259"/>
      <c r="V664" s="268"/>
      <c r="W664" s="269" t="s">
        <v>264</v>
      </c>
      <c r="X664" s="296" t="s">
        <v>232</v>
      </c>
      <c r="Y664" s="150" t="s">
        <v>232</v>
      </c>
      <c r="Z664" s="274">
        <v>38.5</v>
      </c>
      <c r="AA664" s="282"/>
      <c r="AB664" s="268"/>
      <c r="AC664" s="269" t="s">
        <v>264</v>
      </c>
      <c r="AD664" s="147">
        <v>6.6375000000000002</v>
      </c>
      <c r="AE664" s="148" t="s">
        <v>232</v>
      </c>
      <c r="AF664" s="148">
        <v>498.77</v>
      </c>
      <c r="AG664" s="148" t="s">
        <v>232</v>
      </c>
      <c r="AH664" s="148">
        <v>41.53</v>
      </c>
      <c r="AI664" s="148">
        <v>108.92</v>
      </c>
      <c r="AJ664" s="148" t="s">
        <v>232</v>
      </c>
      <c r="AK664" s="148">
        <v>32.97</v>
      </c>
      <c r="AL664" s="148" t="s">
        <v>232</v>
      </c>
      <c r="AM664" s="149" t="s">
        <v>232</v>
      </c>
    </row>
    <row r="665" spans="13:39" x14ac:dyDescent="0.2">
      <c r="M665" s="268"/>
      <c r="N665" s="260" t="s">
        <v>265</v>
      </c>
      <c r="O665" s="276">
        <v>22328661</v>
      </c>
      <c r="Q665" s="268"/>
      <c r="R665" s="260" t="s">
        <v>265</v>
      </c>
      <c r="S665" s="261">
        <v>6</v>
      </c>
      <c r="T665" s="263">
        <v>7</v>
      </c>
      <c r="U665" s="259"/>
      <c r="V665" s="268"/>
      <c r="W665" s="260" t="s">
        <v>265</v>
      </c>
      <c r="X665" s="277" t="s">
        <v>232</v>
      </c>
      <c r="Y665" s="136" t="s">
        <v>232</v>
      </c>
      <c r="Z665" s="131">
        <v>42.4</v>
      </c>
      <c r="AA665" s="282"/>
      <c r="AB665" s="268"/>
      <c r="AC665" s="260" t="s">
        <v>265</v>
      </c>
      <c r="AD665" s="154">
        <v>6.6375000000000002</v>
      </c>
      <c r="AE665" s="155" t="s">
        <v>232</v>
      </c>
      <c r="AF665" s="155">
        <v>505.29</v>
      </c>
      <c r="AG665" s="155" t="s">
        <v>232</v>
      </c>
      <c r="AH665" s="155">
        <v>41.59</v>
      </c>
      <c r="AI665" s="155">
        <v>109.5</v>
      </c>
      <c r="AJ665" s="155" t="s">
        <v>232</v>
      </c>
      <c r="AK665" s="155">
        <v>32.917000000000002</v>
      </c>
      <c r="AL665" s="155" t="s">
        <v>232</v>
      </c>
      <c r="AM665" s="156" t="s">
        <v>232</v>
      </c>
    </row>
    <row r="666" spans="13:39" x14ac:dyDescent="0.2">
      <c r="M666" s="268"/>
      <c r="N666" s="269" t="s">
        <v>266</v>
      </c>
      <c r="O666" s="272">
        <v>23127215.545000002</v>
      </c>
      <c r="Q666" s="268"/>
      <c r="R666" s="269" t="s">
        <v>266</v>
      </c>
      <c r="S666" s="273">
        <v>4.5</v>
      </c>
      <c r="T666" s="146">
        <v>5.5</v>
      </c>
      <c r="U666" s="259"/>
      <c r="V666" s="268"/>
      <c r="W666" s="269" t="s">
        <v>266</v>
      </c>
      <c r="X666" s="296" t="s">
        <v>232</v>
      </c>
      <c r="Y666" s="150" t="s">
        <v>232</v>
      </c>
      <c r="Z666" s="274">
        <v>42.91</v>
      </c>
      <c r="AA666" s="282"/>
      <c r="AB666" s="268"/>
      <c r="AC666" s="269" t="s">
        <v>266</v>
      </c>
      <c r="AD666" s="147">
        <v>6.6375000000000002</v>
      </c>
      <c r="AE666" s="148" t="s">
        <v>232</v>
      </c>
      <c r="AF666" s="148">
        <v>499.45</v>
      </c>
      <c r="AG666" s="148" t="s">
        <v>232</v>
      </c>
      <c r="AH666" s="148">
        <v>41.5</v>
      </c>
      <c r="AI666" s="148">
        <v>105.45</v>
      </c>
      <c r="AJ666" s="148" t="s">
        <v>232</v>
      </c>
      <c r="AK666" s="148">
        <v>32.81</v>
      </c>
      <c r="AL666" s="148" t="s">
        <v>232</v>
      </c>
      <c r="AM666" s="149" t="s">
        <v>232</v>
      </c>
    </row>
    <row r="667" spans="13:39" x14ac:dyDescent="0.2">
      <c r="M667" s="268">
        <v>1936</v>
      </c>
      <c r="N667" s="260" t="s">
        <v>258</v>
      </c>
      <c r="O667" s="276">
        <v>21972174</v>
      </c>
      <c r="Q667" s="268">
        <v>1935</v>
      </c>
      <c r="R667" s="260" t="s">
        <v>258</v>
      </c>
      <c r="S667" s="261">
        <v>4.5</v>
      </c>
      <c r="T667" s="263">
        <v>5.5</v>
      </c>
      <c r="U667" s="259"/>
      <c r="V667" s="268">
        <v>1938</v>
      </c>
      <c r="W667" s="260" t="s">
        <v>258</v>
      </c>
      <c r="X667" s="277" t="s">
        <v>232</v>
      </c>
      <c r="Y667" s="136" t="s">
        <v>232</v>
      </c>
      <c r="Z667" s="131">
        <v>41.94</v>
      </c>
      <c r="AA667" s="282"/>
      <c r="AB667" s="268">
        <v>1935</v>
      </c>
      <c r="AC667" s="260" t="s">
        <v>258</v>
      </c>
      <c r="AD667" s="154">
        <v>6.6375000000000002</v>
      </c>
      <c r="AE667" s="155" t="s">
        <v>232</v>
      </c>
      <c r="AF667" s="155">
        <v>493.32</v>
      </c>
      <c r="AG667" s="155" t="s">
        <v>232</v>
      </c>
      <c r="AH667" s="155">
        <v>41.5</v>
      </c>
      <c r="AI667" s="155">
        <v>102.39</v>
      </c>
      <c r="AJ667" s="155" t="s">
        <v>232</v>
      </c>
      <c r="AK667" s="155">
        <v>32.700000000000003</v>
      </c>
      <c r="AL667" s="155" t="s">
        <v>232</v>
      </c>
      <c r="AM667" s="156" t="s">
        <v>232</v>
      </c>
    </row>
    <row r="668" spans="13:39" x14ac:dyDescent="0.2">
      <c r="M668" s="268"/>
      <c r="N668" s="269" t="s">
        <v>260</v>
      </c>
      <c r="O668" s="272">
        <v>22127414</v>
      </c>
      <c r="Q668" s="268"/>
      <c r="R668" s="269" t="s">
        <v>260</v>
      </c>
      <c r="S668" s="273">
        <v>4.5</v>
      </c>
      <c r="T668" s="146">
        <v>5.5</v>
      </c>
      <c r="U668" s="259"/>
      <c r="V668" s="268"/>
      <c r="W668" s="269" t="s">
        <v>260</v>
      </c>
      <c r="X668" s="296" t="s">
        <v>232</v>
      </c>
      <c r="Y668" s="150" t="s">
        <v>232</v>
      </c>
      <c r="Z668" s="274">
        <v>41.58</v>
      </c>
      <c r="AA668" s="282"/>
      <c r="AB668" s="268"/>
      <c r="AC668" s="269" t="s">
        <v>260</v>
      </c>
      <c r="AD668" s="147">
        <v>6.6375000000000002</v>
      </c>
      <c r="AE668" s="148" t="s">
        <v>232</v>
      </c>
      <c r="AF668" s="148">
        <v>491.32</v>
      </c>
      <c r="AG668" s="148" t="s">
        <v>232</v>
      </c>
      <c r="AH668" s="148">
        <v>41.5</v>
      </c>
      <c r="AI668" s="148">
        <v>102.545</v>
      </c>
      <c r="AJ668" s="148" t="s">
        <v>232</v>
      </c>
      <c r="AK668" s="148">
        <v>32.700000000000003</v>
      </c>
      <c r="AL668" s="148" t="s">
        <v>232</v>
      </c>
      <c r="AM668" s="149" t="s">
        <v>232</v>
      </c>
    </row>
    <row r="669" spans="13:39" x14ac:dyDescent="0.2">
      <c r="M669" s="268"/>
      <c r="N669" s="260" t="s">
        <v>241</v>
      </c>
      <c r="O669" s="276">
        <v>23055871</v>
      </c>
      <c r="Q669" s="268"/>
      <c r="R669" s="260" t="s">
        <v>241</v>
      </c>
      <c r="S669" s="261">
        <v>4.5</v>
      </c>
      <c r="T669" s="263">
        <v>5.5</v>
      </c>
      <c r="U669" s="259"/>
      <c r="V669" s="268"/>
      <c r="W669" s="260" t="s">
        <v>241</v>
      </c>
      <c r="X669" s="277" t="s">
        <v>232</v>
      </c>
      <c r="Y669" s="136" t="s">
        <v>232</v>
      </c>
      <c r="Z669" s="131">
        <v>44.125</v>
      </c>
      <c r="AA669" s="282"/>
      <c r="AB669" s="268"/>
      <c r="AC669" s="260" t="s">
        <v>241</v>
      </c>
      <c r="AD669" s="154">
        <v>6.6375000000000002</v>
      </c>
      <c r="AE669" s="155" t="s">
        <v>232</v>
      </c>
      <c r="AF669" s="155">
        <v>478.44</v>
      </c>
      <c r="AG669" s="155" t="s">
        <v>232</v>
      </c>
      <c r="AH669" s="155">
        <v>41.5</v>
      </c>
      <c r="AI669" s="155">
        <v>101.88</v>
      </c>
      <c r="AJ669" s="155" t="s">
        <v>232</v>
      </c>
      <c r="AK669" s="155">
        <v>32.700000000000003</v>
      </c>
      <c r="AL669" s="155" t="s">
        <v>232</v>
      </c>
      <c r="AM669" s="156" t="s">
        <v>232</v>
      </c>
    </row>
    <row r="670" spans="13:39" x14ac:dyDescent="0.2">
      <c r="M670" s="268"/>
      <c r="N670" s="269" t="s">
        <v>261</v>
      </c>
      <c r="O670" s="272">
        <v>22143521</v>
      </c>
      <c r="Q670" s="268"/>
      <c r="R670" s="269" t="s">
        <v>261</v>
      </c>
      <c r="S670" s="273">
        <v>4.5</v>
      </c>
      <c r="T670" s="146">
        <v>5.5</v>
      </c>
      <c r="U670" s="259"/>
      <c r="V670" s="268"/>
      <c r="W670" s="269" t="s">
        <v>261</v>
      </c>
      <c r="X670" s="296" t="s">
        <v>232</v>
      </c>
      <c r="Y670" s="150" t="s">
        <v>232</v>
      </c>
      <c r="Z670" s="274">
        <v>49.01</v>
      </c>
      <c r="AA670" s="282"/>
      <c r="AB670" s="268"/>
      <c r="AC670" s="269" t="s">
        <v>261</v>
      </c>
      <c r="AD670" s="147">
        <v>6.6375000000000002</v>
      </c>
      <c r="AE670" s="148" t="s">
        <v>232</v>
      </c>
      <c r="AF670" s="148">
        <v>486.24</v>
      </c>
      <c r="AG670" s="148" t="s">
        <v>232</v>
      </c>
      <c r="AH670" s="148">
        <v>41.5</v>
      </c>
      <c r="AI670" s="148">
        <v>102.46</v>
      </c>
      <c r="AJ670" s="148" t="s">
        <v>232</v>
      </c>
      <c r="AK670" s="148">
        <v>32.700000000000003</v>
      </c>
      <c r="AL670" s="148" t="s">
        <v>232</v>
      </c>
      <c r="AM670" s="149" t="s">
        <v>232</v>
      </c>
    </row>
    <row r="671" spans="13:39" x14ac:dyDescent="0.2">
      <c r="M671" s="268"/>
      <c r="N671" s="260" t="s">
        <v>245</v>
      </c>
      <c r="O671" s="276">
        <v>21982645</v>
      </c>
      <c r="Q671" s="268"/>
      <c r="R671" s="260" t="s">
        <v>245</v>
      </c>
      <c r="S671" s="261">
        <v>4.5</v>
      </c>
      <c r="T671" s="263">
        <v>5.5</v>
      </c>
      <c r="U671" s="259"/>
      <c r="V671" s="268"/>
      <c r="W671" s="260" t="s">
        <v>245</v>
      </c>
      <c r="X671" s="277" t="s">
        <v>232</v>
      </c>
      <c r="Y671" s="136" t="s">
        <v>232</v>
      </c>
      <c r="Z671" s="131">
        <v>56.81</v>
      </c>
      <c r="AA671" s="282"/>
      <c r="AB671" s="268"/>
      <c r="AC671" s="260" t="s">
        <v>245</v>
      </c>
      <c r="AD671" s="154">
        <v>6.6375000000000002</v>
      </c>
      <c r="AE671" s="155" t="s">
        <v>232</v>
      </c>
      <c r="AF671" s="155">
        <v>491.4</v>
      </c>
      <c r="AG671" s="155" t="s">
        <v>232</v>
      </c>
      <c r="AH671" s="155">
        <v>41.5</v>
      </c>
      <c r="AI671" s="155">
        <v>102.5</v>
      </c>
      <c r="AJ671" s="155" t="s">
        <v>232</v>
      </c>
      <c r="AK671" s="155">
        <v>32.700000000000003</v>
      </c>
      <c r="AL671" s="155" t="s">
        <v>232</v>
      </c>
      <c r="AM671" s="156" t="s">
        <v>232</v>
      </c>
    </row>
    <row r="672" spans="13:39" x14ac:dyDescent="0.2">
      <c r="M672" s="268"/>
      <c r="N672" s="269" t="s">
        <v>240</v>
      </c>
      <c r="O672" s="272">
        <v>22268078.875</v>
      </c>
      <c r="Q672" s="268"/>
      <c r="R672" s="269" t="s">
        <v>240</v>
      </c>
      <c r="S672" s="273">
        <v>4.5</v>
      </c>
      <c r="T672" s="146">
        <v>5.5</v>
      </c>
      <c r="U672" s="259"/>
      <c r="V672" s="268"/>
      <c r="W672" s="269" t="s">
        <v>240</v>
      </c>
      <c r="X672" s="296" t="s">
        <v>232</v>
      </c>
      <c r="Y672" s="150" t="s">
        <v>232</v>
      </c>
      <c r="Z672" s="274">
        <v>58.16</v>
      </c>
      <c r="AA672" s="282"/>
      <c r="AB672" s="268"/>
      <c r="AC672" s="269" t="s">
        <v>240</v>
      </c>
      <c r="AD672" s="147">
        <v>6.6375000000000002</v>
      </c>
      <c r="AE672" s="148" t="s">
        <v>232</v>
      </c>
      <c r="AF672" s="148">
        <v>494.67</v>
      </c>
      <c r="AG672" s="148" t="s">
        <v>232</v>
      </c>
      <c r="AH672" s="148">
        <v>41.5</v>
      </c>
      <c r="AI672" s="148">
        <v>102.31</v>
      </c>
      <c r="AJ672" s="148" t="s">
        <v>232</v>
      </c>
      <c r="AK672" s="148">
        <v>32.700000000000003</v>
      </c>
      <c r="AL672" s="148" t="s">
        <v>232</v>
      </c>
      <c r="AM672" s="149" t="s">
        <v>232</v>
      </c>
    </row>
    <row r="673" spans="13:39" x14ac:dyDescent="0.2">
      <c r="M673" s="268"/>
      <c r="N673" s="260" t="s">
        <v>244</v>
      </c>
      <c r="O673" s="276">
        <v>23816510</v>
      </c>
      <c r="Q673" s="268"/>
      <c r="R673" s="260" t="s">
        <v>244</v>
      </c>
      <c r="S673" s="261">
        <v>4.5</v>
      </c>
      <c r="T673" s="263">
        <v>5.5</v>
      </c>
      <c r="U673" s="259"/>
      <c r="V673" s="268"/>
      <c r="W673" s="260" t="s">
        <v>244</v>
      </c>
      <c r="X673" s="277" t="s">
        <v>232</v>
      </c>
      <c r="Y673" s="136" t="s">
        <v>232</v>
      </c>
      <c r="Z673" s="131">
        <v>63.74</v>
      </c>
      <c r="AA673" s="282"/>
      <c r="AB673" s="268"/>
      <c r="AC673" s="260" t="s">
        <v>244</v>
      </c>
      <c r="AD673" s="154">
        <v>6.6375000000000002</v>
      </c>
      <c r="AE673" s="155" t="s">
        <v>232</v>
      </c>
      <c r="AF673" s="155">
        <v>496.67</v>
      </c>
      <c r="AG673" s="155" t="s">
        <v>232</v>
      </c>
      <c r="AH673" s="155">
        <v>41.5</v>
      </c>
      <c r="AI673" s="155">
        <v>102.18</v>
      </c>
      <c r="AJ673" s="155" t="s">
        <v>232</v>
      </c>
      <c r="AK673" s="155">
        <v>32.86</v>
      </c>
      <c r="AL673" s="155" t="s">
        <v>232</v>
      </c>
      <c r="AM673" s="156" t="s">
        <v>232</v>
      </c>
    </row>
    <row r="674" spans="13:39" x14ac:dyDescent="0.2">
      <c r="M674" s="268"/>
      <c r="N674" s="269" t="s">
        <v>262</v>
      </c>
      <c r="O674" s="272">
        <v>24392551</v>
      </c>
      <c r="Q674" s="268"/>
      <c r="R674" s="269" t="s">
        <v>262</v>
      </c>
      <c r="S674" s="273">
        <v>4.5</v>
      </c>
      <c r="T674" s="146">
        <v>5.5</v>
      </c>
      <c r="U674" s="259"/>
      <c r="V674" s="268"/>
      <c r="W674" s="269" t="s">
        <v>262</v>
      </c>
      <c r="X674" s="296" t="s">
        <v>232</v>
      </c>
      <c r="Y674" s="150" t="s">
        <v>232</v>
      </c>
      <c r="Z674" s="274">
        <v>62.76</v>
      </c>
      <c r="AA674" s="282"/>
      <c r="AB674" s="268"/>
      <c r="AC674" s="269" t="s">
        <v>262</v>
      </c>
      <c r="AD674" s="147">
        <v>6.6375000000000002</v>
      </c>
      <c r="AE674" s="148" t="s">
        <v>232</v>
      </c>
      <c r="AF674" s="148">
        <v>498.32</v>
      </c>
      <c r="AG674" s="148" t="s">
        <v>232</v>
      </c>
      <c r="AH674" s="148">
        <v>40.79</v>
      </c>
      <c r="AI674" s="148">
        <v>102.09</v>
      </c>
      <c r="AJ674" s="148" t="s">
        <v>232</v>
      </c>
      <c r="AK674" s="148">
        <v>32.9</v>
      </c>
      <c r="AL674" s="148" t="s">
        <v>232</v>
      </c>
      <c r="AM674" s="149" t="s">
        <v>232</v>
      </c>
    </row>
    <row r="675" spans="13:39" x14ac:dyDescent="0.2">
      <c r="M675" s="268"/>
      <c r="N675" s="260" t="s">
        <v>263</v>
      </c>
      <c r="O675" s="276">
        <v>24703572</v>
      </c>
      <c r="Q675" s="268"/>
      <c r="R675" s="260" t="s">
        <v>263</v>
      </c>
      <c r="S675" s="261">
        <v>4.5</v>
      </c>
      <c r="T675" s="263">
        <v>5.5</v>
      </c>
      <c r="U675" s="259"/>
      <c r="V675" s="268"/>
      <c r="W675" s="260" t="s">
        <v>263</v>
      </c>
      <c r="X675" s="277" t="s">
        <v>232</v>
      </c>
      <c r="Y675" s="136" t="s">
        <v>232</v>
      </c>
      <c r="Z675" s="131">
        <v>61.17</v>
      </c>
      <c r="AA675" s="282"/>
      <c r="AB675" s="268"/>
      <c r="AC675" s="260" t="s">
        <v>263</v>
      </c>
      <c r="AD675" s="154">
        <v>6.6375000000000002</v>
      </c>
      <c r="AE675" s="155" t="s">
        <v>232</v>
      </c>
      <c r="AF675" s="155">
        <v>497.52</v>
      </c>
      <c r="AG675" s="155" t="s">
        <v>232</v>
      </c>
      <c r="AH675" s="155">
        <v>40.700000000000003</v>
      </c>
      <c r="AI675" s="155">
        <v>102.57</v>
      </c>
      <c r="AJ675" s="155" t="s">
        <v>232</v>
      </c>
      <c r="AK675" s="155">
        <v>32.9</v>
      </c>
      <c r="AL675" s="155" t="s">
        <v>232</v>
      </c>
      <c r="AM675" s="156" t="s">
        <v>232</v>
      </c>
    </row>
    <row r="676" spans="13:39" x14ac:dyDescent="0.2">
      <c r="M676" s="268"/>
      <c r="N676" s="269" t="s">
        <v>264</v>
      </c>
      <c r="O676" s="272">
        <v>24541637</v>
      </c>
      <c r="Q676" s="268"/>
      <c r="R676" s="269" t="s">
        <v>264</v>
      </c>
      <c r="S676" s="273">
        <v>4.5</v>
      </c>
      <c r="T676" s="146">
        <v>5.5</v>
      </c>
      <c r="U676" s="259"/>
      <c r="V676" s="268"/>
      <c r="W676" s="269" t="s">
        <v>264</v>
      </c>
      <c r="X676" s="296" t="s">
        <v>232</v>
      </c>
      <c r="Y676" s="150" t="s">
        <v>232</v>
      </c>
      <c r="Z676" s="274">
        <v>61.1</v>
      </c>
      <c r="AA676" s="282"/>
      <c r="AB676" s="268"/>
      <c r="AC676" s="269" t="s">
        <v>264</v>
      </c>
      <c r="AD676" s="147">
        <v>6.6375000000000002</v>
      </c>
      <c r="AE676" s="148" t="s">
        <v>232</v>
      </c>
      <c r="AF676" s="148">
        <v>495.05</v>
      </c>
      <c r="AG676" s="148" t="s">
        <v>232</v>
      </c>
      <c r="AH676" s="148">
        <v>40.700000000000003</v>
      </c>
      <c r="AI676" s="148">
        <v>102.6</v>
      </c>
      <c r="AJ676" s="148" t="s">
        <v>232</v>
      </c>
      <c r="AK676" s="148">
        <v>32.9</v>
      </c>
      <c r="AL676" s="148" t="s">
        <v>232</v>
      </c>
      <c r="AM676" s="149" t="s">
        <v>232</v>
      </c>
    </row>
    <row r="677" spans="13:39" x14ac:dyDescent="0.2">
      <c r="M677" s="268"/>
      <c r="N677" s="260" t="s">
        <v>265</v>
      </c>
      <c r="O677" s="276">
        <v>25662513</v>
      </c>
      <c r="Q677" s="268"/>
      <c r="R677" s="260" t="s">
        <v>265</v>
      </c>
      <c r="S677" s="261">
        <v>4.5</v>
      </c>
      <c r="T677" s="263">
        <v>5.5</v>
      </c>
      <c r="U677" s="259"/>
      <c r="V677" s="268"/>
      <c r="W677" s="260" t="s">
        <v>265</v>
      </c>
      <c r="X677" s="277" t="s">
        <v>232</v>
      </c>
      <c r="Y677" s="136" t="s">
        <v>232</v>
      </c>
      <c r="Z677" s="131">
        <v>61.58</v>
      </c>
      <c r="AA677" s="282"/>
      <c r="AB677" s="268"/>
      <c r="AC677" s="260" t="s">
        <v>265</v>
      </c>
      <c r="AD677" s="154">
        <v>6.6375000000000002</v>
      </c>
      <c r="AE677" s="155" t="s">
        <v>232</v>
      </c>
      <c r="AF677" s="155">
        <v>496.8</v>
      </c>
      <c r="AG677" s="155" t="s">
        <v>232</v>
      </c>
      <c r="AH677" s="155">
        <v>40.700000000000003</v>
      </c>
      <c r="AI677" s="155">
        <v>102.65</v>
      </c>
      <c r="AJ677" s="155" t="s">
        <v>232</v>
      </c>
      <c r="AK677" s="155">
        <v>32.86</v>
      </c>
      <c r="AL677" s="155" t="s">
        <v>232</v>
      </c>
      <c r="AM677" s="156" t="s">
        <v>232</v>
      </c>
    </row>
    <row r="678" spans="13:39" x14ac:dyDescent="0.2">
      <c r="M678" s="268"/>
      <c r="N678" s="269" t="s">
        <v>266</v>
      </c>
      <c r="O678" s="272">
        <v>25662512.885000002</v>
      </c>
      <c r="Q678" s="268"/>
      <c r="R678" s="269" t="s">
        <v>266</v>
      </c>
      <c r="S678" s="273">
        <v>4.5</v>
      </c>
      <c r="T678" s="146">
        <v>5.5</v>
      </c>
      <c r="U678" s="259"/>
      <c r="V678" s="268"/>
      <c r="W678" s="269" t="s">
        <v>266</v>
      </c>
      <c r="X678" s="296" t="s">
        <v>232</v>
      </c>
      <c r="Y678" s="150" t="s">
        <v>232</v>
      </c>
      <c r="Z678" s="274">
        <v>62.4</v>
      </c>
      <c r="AA678" s="282"/>
      <c r="AB678" s="268"/>
      <c r="AC678" s="269" t="s">
        <v>266</v>
      </c>
      <c r="AD678" s="147">
        <v>6.6375000000000002</v>
      </c>
      <c r="AE678" s="148">
        <v>9.16</v>
      </c>
      <c r="AF678" s="148">
        <v>496.07</v>
      </c>
      <c r="AG678" s="148">
        <v>684.58</v>
      </c>
      <c r="AH678" s="148">
        <v>40.700000000000003</v>
      </c>
      <c r="AI678" s="148">
        <v>102.47</v>
      </c>
      <c r="AJ678" s="148">
        <v>141.41</v>
      </c>
      <c r="AK678" s="148">
        <v>32.65</v>
      </c>
      <c r="AL678" s="148">
        <v>45.06</v>
      </c>
      <c r="AM678" s="149" t="s">
        <v>232</v>
      </c>
    </row>
    <row r="679" spans="13:39" x14ac:dyDescent="0.2">
      <c r="M679" s="268">
        <v>1937</v>
      </c>
      <c r="N679" s="260" t="s">
        <v>258</v>
      </c>
      <c r="O679" s="276">
        <v>24897669</v>
      </c>
      <c r="Q679" s="268">
        <v>1936</v>
      </c>
      <c r="R679" s="260" t="s">
        <v>258</v>
      </c>
      <c r="S679" s="261">
        <v>4.5</v>
      </c>
      <c r="T679" s="263">
        <v>5.5</v>
      </c>
      <c r="U679" s="259"/>
      <c r="V679" s="268">
        <v>1939</v>
      </c>
      <c r="W679" s="260" t="s">
        <v>258</v>
      </c>
      <c r="X679" s="277" t="s">
        <v>232</v>
      </c>
      <c r="Y679" s="136" t="s">
        <v>232</v>
      </c>
      <c r="Z679" s="131">
        <v>64.55</v>
      </c>
      <c r="AA679" s="282"/>
      <c r="AB679" s="268">
        <v>1936</v>
      </c>
      <c r="AC679" s="260" t="s">
        <v>258</v>
      </c>
      <c r="AD679" s="154">
        <v>6.6375000000000002</v>
      </c>
      <c r="AE679" s="155">
        <v>9.16</v>
      </c>
      <c r="AF679" s="155">
        <v>497.59</v>
      </c>
      <c r="AG679" s="155">
        <v>686.67</v>
      </c>
      <c r="AH679" s="155">
        <v>40.700000000000003</v>
      </c>
      <c r="AI679" s="155">
        <v>102.175</v>
      </c>
      <c r="AJ679" s="155">
        <v>141</v>
      </c>
      <c r="AK679" s="155">
        <v>32.74</v>
      </c>
      <c r="AL679" s="155">
        <v>45.18</v>
      </c>
      <c r="AM679" s="156" t="s">
        <v>232</v>
      </c>
    </row>
    <row r="680" spans="13:39" x14ac:dyDescent="0.2">
      <c r="M680" s="268"/>
      <c r="N680" s="269" t="s">
        <v>260</v>
      </c>
      <c r="O680" s="272">
        <v>24960938</v>
      </c>
      <c r="Q680" s="268"/>
      <c r="R680" s="269" t="s">
        <v>260</v>
      </c>
      <c r="S680" s="273">
        <v>4.5</v>
      </c>
      <c r="T680" s="146">
        <v>5.5</v>
      </c>
      <c r="U680" s="259"/>
      <c r="V680" s="268"/>
      <c r="W680" s="269" t="s">
        <v>260</v>
      </c>
      <c r="X680" s="296" t="s">
        <v>232</v>
      </c>
      <c r="Y680" s="150" t="s">
        <v>232</v>
      </c>
      <c r="Z680" s="274">
        <v>63.45</v>
      </c>
      <c r="AA680" s="282"/>
      <c r="AB680" s="268"/>
      <c r="AC680" s="269" t="s">
        <v>260</v>
      </c>
      <c r="AD680" s="147">
        <v>6.6375000000000002</v>
      </c>
      <c r="AE680" s="148">
        <v>9.16</v>
      </c>
      <c r="AF680" s="148">
        <v>497.5</v>
      </c>
      <c r="AG680" s="148">
        <v>686.55</v>
      </c>
      <c r="AH680" s="148">
        <v>40.700000000000003</v>
      </c>
      <c r="AI680" s="148">
        <v>101.44</v>
      </c>
      <c r="AJ680" s="148">
        <v>139.99</v>
      </c>
      <c r="AK680" s="148">
        <v>32.840000000000003</v>
      </c>
      <c r="AL680" s="148">
        <v>45.32</v>
      </c>
      <c r="AM680" s="149" t="s">
        <v>232</v>
      </c>
    </row>
    <row r="681" spans="13:39" x14ac:dyDescent="0.2">
      <c r="M681" s="268"/>
      <c r="N681" s="260" t="s">
        <v>241</v>
      </c>
      <c r="O681" s="276">
        <v>25949268</v>
      </c>
      <c r="Q681" s="268"/>
      <c r="R681" s="260" t="s">
        <v>241</v>
      </c>
      <c r="S681" s="261">
        <v>4.5</v>
      </c>
      <c r="T681" s="263">
        <v>5.5</v>
      </c>
      <c r="U681" s="259"/>
      <c r="V681" s="268"/>
      <c r="W681" s="260" t="s">
        <v>241</v>
      </c>
      <c r="X681" s="277" t="s">
        <v>232</v>
      </c>
      <c r="Y681" s="136" t="s">
        <v>232</v>
      </c>
      <c r="Z681" s="131">
        <v>63.89</v>
      </c>
      <c r="AA681" s="282"/>
      <c r="AB681" s="268"/>
      <c r="AC681" s="260" t="s">
        <v>241</v>
      </c>
      <c r="AD681" s="154">
        <v>6.6375000000000002</v>
      </c>
      <c r="AE681" s="155">
        <v>9.16</v>
      </c>
      <c r="AF681" s="155">
        <v>497.94</v>
      </c>
      <c r="AG681" s="155">
        <v>687.15</v>
      </c>
      <c r="AH681" s="155">
        <v>40.700000000000003</v>
      </c>
      <c r="AI681" s="155">
        <v>102.04</v>
      </c>
      <c r="AJ681" s="155">
        <v>140.81</v>
      </c>
      <c r="AK681" s="155">
        <v>32.9</v>
      </c>
      <c r="AL681" s="155">
        <v>45.4</v>
      </c>
      <c r="AM681" s="156" t="s">
        <v>232</v>
      </c>
    </row>
    <row r="682" spans="13:39" x14ac:dyDescent="0.2">
      <c r="M682" s="268"/>
      <c r="N682" s="269" t="s">
        <v>261</v>
      </c>
      <c r="O682" s="272">
        <v>26752155</v>
      </c>
      <c r="Q682" s="268"/>
      <c r="R682" s="269" t="s">
        <v>261</v>
      </c>
      <c r="S682" s="273">
        <v>4.5</v>
      </c>
      <c r="T682" s="146">
        <v>5.5</v>
      </c>
      <c r="U682" s="259"/>
      <c r="V682" s="268"/>
      <c r="W682" s="269" t="s">
        <v>261</v>
      </c>
      <c r="X682" s="296" t="s">
        <v>232</v>
      </c>
      <c r="Y682" s="150" t="s">
        <v>232</v>
      </c>
      <c r="Z682" s="274">
        <v>63.13</v>
      </c>
      <c r="AA682" s="282"/>
      <c r="AB682" s="268"/>
      <c r="AC682" s="269" t="s">
        <v>261</v>
      </c>
      <c r="AD682" s="147">
        <v>6.6375000000000002</v>
      </c>
      <c r="AE682" s="148">
        <v>9.16</v>
      </c>
      <c r="AF682" s="148">
        <v>498.67</v>
      </c>
      <c r="AG682" s="148">
        <v>688.16</v>
      </c>
      <c r="AH682" s="148">
        <v>40.700000000000003</v>
      </c>
      <c r="AI682" s="148">
        <v>102.75</v>
      </c>
      <c r="AJ682" s="148">
        <v>141.80000000000001</v>
      </c>
      <c r="AK682" s="148">
        <v>32.9</v>
      </c>
      <c r="AL682" s="148">
        <v>45.4</v>
      </c>
      <c r="AM682" s="149" t="s">
        <v>232</v>
      </c>
    </row>
    <row r="683" spans="13:39" x14ac:dyDescent="0.2">
      <c r="M683" s="268"/>
      <c r="N683" s="260" t="s">
        <v>245</v>
      </c>
      <c r="O683" s="276">
        <v>26157943</v>
      </c>
      <c r="Q683" s="268"/>
      <c r="R683" s="260" t="s">
        <v>245</v>
      </c>
      <c r="S683" s="261">
        <v>4.5</v>
      </c>
      <c r="T683" s="263">
        <v>5.5</v>
      </c>
      <c r="U683" s="259"/>
      <c r="V683" s="268"/>
      <c r="W683" s="260" t="s">
        <v>245</v>
      </c>
      <c r="X683" s="277" t="s">
        <v>232</v>
      </c>
      <c r="Y683" s="136" t="s">
        <v>232</v>
      </c>
      <c r="Z683" s="131">
        <v>64.22</v>
      </c>
      <c r="AA683" s="282"/>
      <c r="AB683" s="268"/>
      <c r="AC683" s="260" t="s">
        <v>245</v>
      </c>
      <c r="AD683" s="154">
        <v>6.6375000000000002</v>
      </c>
      <c r="AE683" s="155">
        <v>9.16</v>
      </c>
      <c r="AF683" s="155">
        <v>501.1</v>
      </c>
      <c r="AG683" s="155">
        <v>691.51</v>
      </c>
      <c r="AH683" s="155">
        <v>40.700000000000003</v>
      </c>
      <c r="AI683" s="155">
        <v>102.77</v>
      </c>
      <c r="AJ683" s="155">
        <v>141.83000000000001</v>
      </c>
      <c r="AK683" s="155">
        <v>32.700000000000003</v>
      </c>
      <c r="AL683" s="155">
        <v>45.13</v>
      </c>
      <c r="AM683" s="156" t="s">
        <v>232</v>
      </c>
    </row>
    <row r="684" spans="13:39" x14ac:dyDescent="0.2">
      <c r="M684" s="268"/>
      <c r="N684" s="269" t="s">
        <v>240</v>
      </c>
      <c r="O684" s="272">
        <v>26142455.469999999</v>
      </c>
      <c r="Q684" s="268"/>
      <c r="R684" s="269" t="s">
        <v>240</v>
      </c>
      <c r="S684" s="273">
        <v>4.5</v>
      </c>
      <c r="T684" s="146">
        <v>5.5</v>
      </c>
      <c r="U684" s="259"/>
      <c r="V684" s="268"/>
      <c r="W684" s="269" t="s">
        <v>240</v>
      </c>
      <c r="X684" s="296" t="s">
        <v>232</v>
      </c>
      <c r="Y684" s="150" t="s">
        <v>232</v>
      </c>
      <c r="Z684" s="274">
        <v>64.84</v>
      </c>
      <c r="AA684" s="282"/>
      <c r="AB684" s="268"/>
      <c r="AC684" s="269" t="s">
        <v>240</v>
      </c>
      <c r="AD684" s="147">
        <v>6.6375000000000002</v>
      </c>
      <c r="AE684" s="148">
        <v>9.16</v>
      </c>
      <c r="AF684" s="148">
        <v>505.31</v>
      </c>
      <c r="AG684" s="148">
        <v>697.33</v>
      </c>
      <c r="AH684" s="148">
        <v>39.979999999999997</v>
      </c>
      <c r="AI684" s="148">
        <v>102.65</v>
      </c>
      <c r="AJ684" s="148">
        <v>141.66999999999999</v>
      </c>
      <c r="AK684" s="148">
        <v>32.67</v>
      </c>
      <c r="AL684" s="148">
        <v>45.09</v>
      </c>
      <c r="AM684" s="149" t="s">
        <v>232</v>
      </c>
    </row>
    <row r="685" spans="13:39" x14ac:dyDescent="0.2">
      <c r="M685" s="268"/>
      <c r="N685" s="260" t="s">
        <v>244</v>
      </c>
      <c r="O685" s="276">
        <v>26487293</v>
      </c>
      <c r="Q685" s="268"/>
      <c r="R685" s="260" t="s">
        <v>244</v>
      </c>
      <c r="S685" s="261">
        <v>4.5</v>
      </c>
      <c r="T685" s="263">
        <v>5.5</v>
      </c>
      <c r="U685" s="259"/>
      <c r="V685" s="268"/>
      <c r="W685" s="260" t="s">
        <v>244</v>
      </c>
      <c r="X685" s="277" t="s">
        <v>232</v>
      </c>
      <c r="Y685" s="136" t="s">
        <v>232</v>
      </c>
      <c r="Z685" s="131">
        <v>64.84</v>
      </c>
      <c r="AA685" s="282"/>
      <c r="AB685" s="268"/>
      <c r="AC685" s="260" t="s">
        <v>244</v>
      </c>
      <c r="AD685" s="154">
        <v>6.6375000000000002</v>
      </c>
      <c r="AE685" s="155">
        <v>9.16</v>
      </c>
      <c r="AF685" s="155">
        <v>503.64</v>
      </c>
      <c r="AG685" s="155">
        <v>695.02</v>
      </c>
      <c r="AH685" s="155">
        <v>40.409999999999997</v>
      </c>
      <c r="AI685" s="155">
        <v>102.01</v>
      </c>
      <c r="AJ685" s="155">
        <v>140.78</v>
      </c>
      <c r="AK685" s="155">
        <v>32.75</v>
      </c>
      <c r="AL685" s="155">
        <v>45.02</v>
      </c>
      <c r="AM685" s="156" t="s">
        <v>232</v>
      </c>
    </row>
    <row r="686" spans="13:39" x14ac:dyDescent="0.2">
      <c r="M686" s="268"/>
      <c r="N686" s="269" t="s">
        <v>262</v>
      </c>
      <c r="O686" s="272">
        <v>26790553</v>
      </c>
      <c r="Q686" s="268"/>
      <c r="R686" s="269" t="s">
        <v>262</v>
      </c>
      <c r="S686" s="273">
        <v>4.5</v>
      </c>
      <c r="T686" s="146">
        <v>5.5</v>
      </c>
      <c r="U686" s="259"/>
      <c r="V686" s="268"/>
      <c r="W686" s="269" t="s">
        <v>262</v>
      </c>
      <c r="X686" s="296" t="s">
        <v>232</v>
      </c>
      <c r="Y686" s="150" t="s">
        <v>232</v>
      </c>
      <c r="Z686" s="274">
        <v>61.19</v>
      </c>
      <c r="AA686" s="282"/>
      <c r="AB686" s="268"/>
      <c r="AC686" s="269" t="s">
        <v>262</v>
      </c>
      <c r="AD686" s="147">
        <v>6.6375000000000002</v>
      </c>
      <c r="AE686" s="148">
        <v>9.16</v>
      </c>
      <c r="AF686" s="148">
        <v>505.66</v>
      </c>
      <c r="AG686" s="148">
        <v>697.81</v>
      </c>
      <c r="AH686" s="148">
        <v>42</v>
      </c>
      <c r="AI686" s="148">
        <v>102.5</v>
      </c>
      <c r="AJ686" s="148">
        <v>141.44999999999999</v>
      </c>
      <c r="AK686" s="148">
        <v>32.85</v>
      </c>
      <c r="AL686" s="148">
        <v>45.33</v>
      </c>
      <c r="AM686" s="149" t="s">
        <v>232</v>
      </c>
    </row>
    <row r="687" spans="13:39" x14ac:dyDescent="0.2">
      <c r="M687" s="268"/>
      <c r="N687" s="260" t="s">
        <v>263</v>
      </c>
      <c r="O687" s="276">
        <v>27587197</v>
      </c>
      <c r="Q687" s="268"/>
      <c r="R687" s="260" t="s">
        <v>263</v>
      </c>
      <c r="S687" s="261">
        <v>4.5</v>
      </c>
      <c r="T687" s="263">
        <v>5.5</v>
      </c>
      <c r="U687" s="259"/>
      <c r="V687" s="268"/>
      <c r="W687" s="260" t="s">
        <v>263</v>
      </c>
      <c r="X687" s="277" t="s">
        <v>232</v>
      </c>
      <c r="Y687" s="136" t="s">
        <v>232</v>
      </c>
      <c r="Z687" s="131">
        <v>55.22</v>
      </c>
      <c r="AA687" s="282"/>
      <c r="AB687" s="268"/>
      <c r="AC687" s="260" t="s">
        <v>263</v>
      </c>
      <c r="AD687" s="154">
        <v>6.6375000000000002</v>
      </c>
      <c r="AE687" s="155">
        <v>9.16</v>
      </c>
      <c r="AF687" s="155">
        <v>509</v>
      </c>
      <c r="AG687" s="155">
        <v>702.42</v>
      </c>
      <c r="AH687" s="155">
        <v>42</v>
      </c>
      <c r="AI687" s="155">
        <v>102.5</v>
      </c>
      <c r="AJ687" s="155">
        <v>141.44999999999999</v>
      </c>
      <c r="AK687" s="155">
        <v>32.85</v>
      </c>
      <c r="AL687" s="155">
        <v>45.33</v>
      </c>
      <c r="AM687" s="156" t="s">
        <v>232</v>
      </c>
    </row>
    <row r="688" spans="13:39" x14ac:dyDescent="0.2">
      <c r="M688" s="268"/>
      <c r="N688" s="269" t="s">
        <v>264</v>
      </c>
      <c r="O688" s="272">
        <v>27896228</v>
      </c>
      <c r="Q688" s="268"/>
      <c r="R688" s="269" t="s">
        <v>264</v>
      </c>
      <c r="S688" s="273">
        <v>4.5</v>
      </c>
      <c r="T688" s="146">
        <v>5.5</v>
      </c>
      <c r="U688" s="259"/>
      <c r="V688" s="268"/>
      <c r="W688" s="269" t="s">
        <v>264</v>
      </c>
      <c r="X688" s="296" t="s">
        <v>232</v>
      </c>
      <c r="Y688" s="150" t="s">
        <v>232</v>
      </c>
      <c r="Z688" s="274">
        <v>57.14</v>
      </c>
      <c r="AA688" s="282"/>
      <c r="AB688" s="268"/>
      <c r="AC688" s="269" t="s">
        <v>264</v>
      </c>
      <c r="AD688" s="147">
        <v>4.7474999999999996</v>
      </c>
      <c r="AE688" s="148">
        <v>6.56</v>
      </c>
      <c r="AF688" s="148">
        <v>502.14</v>
      </c>
      <c r="AG688" s="148">
        <v>692.91</v>
      </c>
      <c r="AH688" s="148">
        <v>39.89</v>
      </c>
      <c r="AI688" s="148">
        <v>102.5</v>
      </c>
      <c r="AJ688" s="148">
        <v>141.44999999999999</v>
      </c>
      <c r="AK688" s="148">
        <v>23.42</v>
      </c>
      <c r="AL688" s="148">
        <v>32.31</v>
      </c>
      <c r="AM688" s="149" t="s">
        <v>232</v>
      </c>
    </row>
    <row r="689" spans="13:47" x14ac:dyDescent="0.2">
      <c r="M689" s="268"/>
      <c r="N689" s="260" t="s">
        <v>265</v>
      </c>
      <c r="O689" s="276">
        <v>28110832</v>
      </c>
      <c r="Q689" s="268"/>
      <c r="R689" s="260" t="s">
        <v>265</v>
      </c>
      <c r="S689" s="261">
        <v>4.5</v>
      </c>
      <c r="T689" s="263">
        <v>5.5</v>
      </c>
      <c r="U689" s="259"/>
      <c r="V689" s="268"/>
      <c r="W689" s="260" t="s">
        <v>265</v>
      </c>
      <c r="X689" s="277" t="s">
        <v>232</v>
      </c>
      <c r="Y689" s="136" t="s">
        <v>232</v>
      </c>
      <c r="Z689" s="131">
        <v>59.32</v>
      </c>
      <c r="AA689" s="282"/>
      <c r="AB689" s="268"/>
      <c r="AC689" s="260" t="s">
        <v>265</v>
      </c>
      <c r="AD689" s="154">
        <v>4.7300000000000004</v>
      </c>
      <c r="AE689" s="155">
        <v>6.54</v>
      </c>
      <c r="AF689" s="155">
        <v>500.89</v>
      </c>
      <c r="AG689" s="155">
        <v>691.23</v>
      </c>
      <c r="AH689" s="155">
        <v>39.5</v>
      </c>
      <c r="AI689" s="155">
        <v>102.5</v>
      </c>
      <c r="AJ689" s="155">
        <v>141.44999999999999</v>
      </c>
      <c r="AK689" s="155">
        <v>23.37</v>
      </c>
      <c r="AL689" s="155">
        <v>32.25</v>
      </c>
      <c r="AM689" s="156" t="s">
        <v>232</v>
      </c>
    </row>
    <row r="690" spans="13:47" x14ac:dyDescent="0.2">
      <c r="M690" s="268"/>
      <c r="N690" s="269" t="s">
        <v>266</v>
      </c>
      <c r="O690" s="272">
        <v>29390893.559999999</v>
      </c>
      <c r="Q690" s="268"/>
      <c r="R690" s="269" t="s">
        <v>266</v>
      </c>
      <c r="S690" s="273">
        <v>4.5</v>
      </c>
      <c r="T690" s="146">
        <v>5.5</v>
      </c>
      <c r="U690" s="259"/>
      <c r="V690" s="268"/>
      <c r="W690" s="269" t="s">
        <v>266</v>
      </c>
      <c r="X690" s="296" t="s">
        <v>232</v>
      </c>
      <c r="Y690" s="150" t="s">
        <v>232</v>
      </c>
      <c r="Z690" s="274">
        <v>59.66</v>
      </c>
      <c r="AA690" s="282"/>
      <c r="AB690" s="268"/>
      <c r="AC690" s="269" t="s">
        <v>266</v>
      </c>
      <c r="AD690" s="147">
        <v>4.75</v>
      </c>
      <c r="AE690" s="148">
        <v>6.56</v>
      </c>
      <c r="AF690" s="148">
        <v>502.68</v>
      </c>
      <c r="AG690" s="148">
        <v>693.7</v>
      </c>
      <c r="AH690" s="148">
        <v>39.5</v>
      </c>
      <c r="AI690" s="148">
        <v>102.48</v>
      </c>
      <c r="AJ690" s="148">
        <v>141.41999999999999</v>
      </c>
      <c r="AK690" s="148">
        <v>23.35</v>
      </c>
      <c r="AL690" s="148">
        <v>32.22</v>
      </c>
      <c r="AM690" s="149" t="s">
        <v>232</v>
      </c>
    </row>
    <row r="691" spans="13:47" x14ac:dyDescent="0.2">
      <c r="M691" s="268">
        <v>1938</v>
      </c>
      <c r="N691" s="260" t="s">
        <v>258</v>
      </c>
      <c r="O691" s="276">
        <v>30102120</v>
      </c>
      <c r="Q691" s="268">
        <v>1937</v>
      </c>
      <c r="R691" s="260" t="s">
        <v>258</v>
      </c>
      <c r="S691" s="261">
        <v>4.5</v>
      </c>
      <c r="T691" s="263">
        <v>5.5</v>
      </c>
      <c r="U691" s="259"/>
      <c r="V691" s="268">
        <v>1940</v>
      </c>
      <c r="W691" s="260" t="s">
        <v>258</v>
      </c>
      <c r="X691" s="277" t="s">
        <v>232</v>
      </c>
      <c r="Y691" s="136" t="s">
        <v>232</v>
      </c>
      <c r="Z691" s="131">
        <v>59.56</v>
      </c>
      <c r="AA691" s="282"/>
      <c r="AB691" s="268">
        <v>1937</v>
      </c>
      <c r="AC691" s="260" t="s">
        <v>258</v>
      </c>
      <c r="AD691" s="154">
        <v>4.75</v>
      </c>
      <c r="AE691" s="155">
        <v>6.56</v>
      </c>
      <c r="AF691" s="155">
        <v>502.89</v>
      </c>
      <c r="AG691" s="155">
        <v>693.98</v>
      </c>
      <c r="AH691" s="155">
        <v>39.5</v>
      </c>
      <c r="AI691" s="155">
        <v>102.5</v>
      </c>
      <c r="AJ691" s="155">
        <v>141.44999999999999</v>
      </c>
      <c r="AK691" s="155">
        <v>23.33</v>
      </c>
      <c r="AL691" s="155">
        <v>32.19</v>
      </c>
      <c r="AM691" s="156" t="s">
        <v>232</v>
      </c>
    </row>
    <row r="692" spans="13:47" x14ac:dyDescent="0.2">
      <c r="M692" s="268"/>
      <c r="N692" s="269" t="s">
        <v>260</v>
      </c>
      <c r="O692" s="272">
        <v>30731329</v>
      </c>
      <c r="Q692" s="268"/>
      <c r="R692" s="269" t="s">
        <v>260</v>
      </c>
      <c r="S692" s="273">
        <v>4.5</v>
      </c>
      <c r="T692" s="146">
        <v>5.5</v>
      </c>
      <c r="U692" s="259"/>
      <c r="V692" s="268"/>
      <c r="W692" s="269" t="s">
        <v>260</v>
      </c>
      <c r="X692" s="296" t="s">
        <v>232</v>
      </c>
      <c r="Y692" s="150" t="s">
        <v>232</v>
      </c>
      <c r="Z692" s="274">
        <v>56.91</v>
      </c>
      <c r="AA692" s="282"/>
      <c r="AB692" s="268"/>
      <c r="AC692" s="269" t="s">
        <v>260</v>
      </c>
      <c r="AD692" s="147">
        <v>4.75</v>
      </c>
      <c r="AE692" s="148">
        <v>6.56</v>
      </c>
      <c r="AF692" s="148">
        <v>501.59</v>
      </c>
      <c r="AG692" s="148">
        <v>692.2</v>
      </c>
      <c r="AH692" s="148">
        <v>39.5</v>
      </c>
      <c r="AI692" s="148">
        <v>102.5</v>
      </c>
      <c r="AJ692" s="148">
        <v>141.44999999999999</v>
      </c>
      <c r="AK692" s="148">
        <v>23.22</v>
      </c>
      <c r="AL692" s="148">
        <v>32.04</v>
      </c>
      <c r="AM692" s="149" t="s">
        <v>232</v>
      </c>
    </row>
    <row r="693" spans="13:47" x14ac:dyDescent="0.2">
      <c r="M693" s="268"/>
      <c r="N693" s="260" t="s">
        <v>241</v>
      </c>
      <c r="O693" s="276">
        <v>31174579</v>
      </c>
      <c r="Q693" s="268"/>
      <c r="R693" s="260" t="s">
        <v>241</v>
      </c>
      <c r="S693" s="261">
        <v>4.5</v>
      </c>
      <c r="T693" s="263">
        <v>5.5</v>
      </c>
      <c r="U693" s="259"/>
      <c r="V693" s="268"/>
      <c r="W693" s="260" t="s">
        <v>241</v>
      </c>
      <c r="X693" s="277" t="s">
        <v>232</v>
      </c>
      <c r="Y693" s="136" t="s">
        <v>232</v>
      </c>
      <c r="Z693" s="131">
        <v>56.81</v>
      </c>
      <c r="AA693" s="282"/>
      <c r="AB693" s="268"/>
      <c r="AC693" s="260" t="s">
        <v>241</v>
      </c>
      <c r="AD693" s="154">
        <v>4.67</v>
      </c>
      <c r="AE693" s="155">
        <v>6.45</v>
      </c>
      <c r="AF693" s="155">
        <v>500.77</v>
      </c>
      <c r="AG693" s="155">
        <v>691.06</v>
      </c>
      <c r="AH693" s="155">
        <v>39.5</v>
      </c>
      <c r="AI693" s="155">
        <v>102.5</v>
      </c>
      <c r="AJ693" s="155">
        <v>141.44999999999999</v>
      </c>
      <c r="AK693" s="155">
        <v>22.95</v>
      </c>
      <c r="AL693" s="155">
        <v>31.67</v>
      </c>
      <c r="AM693" s="156" t="s">
        <v>232</v>
      </c>
    </row>
    <row r="694" spans="13:47" x14ac:dyDescent="0.2">
      <c r="M694" s="268"/>
      <c r="N694" s="269" t="s">
        <v>261</v>
      </c>
      <c r="O694" s="272">
        <v>30574252</v>
      </c>
      <c r="Q694" s="268"/>
      <c r="R694" s="269" t="s">
        <v>261</v>
      </c>
      <c r="S694" s="273">
        <v>4.5</v>
      </c>
      <c r="T694" s="146">
        <v>5.5</v>
      </c>
      <c r="U694" s="259"/>
      <c r="V694" s="268"/>
      <c r="W694" s="269" t="s">
        <v>261</v>
      </c>
      <c r="X694" s="296" t="s">
        <v>232</v>
      </c>
      <c r="Y694" s="150" t="s">
        <v>232</v>
      </c>
      <c r="Z694" s="274">
        <v>53.66</v>
      </c>
      <c r="AA694" s="282"/>
      <c r="AB694" s="268"/>
      <c r="AC694" s="269" t="s">
        <v>261</v>
      </c>
      <c r="AD694" s="147">
        <v>4.5999999999999996</v>
      </c>
      <c r="AE694" s="148">
        <v>6.35</v>
      </c>
      <c r="AF694" s="148">
        <v>503.04</v>
      </c>
      <c r="AG694" s="148">
        <v>694.2</v>
      </c>
      <c r="AH694" s="148">
        <v>39.5</v>
      </c>
      <c r="AI694" s="148">
        <v>102.5</v>
      </c>
      <c r="AJ694" s="148">
        <v>141.44999999999999</v>
      </c>
      <c r="AK694" s="148">
        <v>22.94</v>
      </c>
      <c r="AL694" s="148">
        <v>31.65</v>
      </c>
      <c r="AM694" s="149" t="s">
        <v>232</v>
      </c>
    </row>
    <row r="695" spans="13:47" x14ac:dyDescent="0.2">
      <c r="M695" s="268"/>
      <c r="N695" s="260" t="s">
        <v>245</v>
      </c>
      <c r="O695" s="276">
        <v>30207936</v>
      </c>
      <c r="Q695" s="268"/>
      <c r="R695" s="260" t="s">
        <v>245</v>
      </c>
      <c r="S695" s="261">
        <v>4.5</v>
      </c>
      <c r="T695" s="263">
        <v>5.5</v>
      </c>
      <c r="U695" s="259"/>
      <c r="V695" s="268"/>
      <c r="W695" s="260" t="s">
        <v>245</v>
      </c>
      <c r="X695" s="277" t="s">
        <v>232</v>
      </c>
      <c r="Y695" s="136" t="s">
        <v>232</v>
      </c>
      <c r="Z695" s="131">
        <v>52.69</v>
      </c>
      <c r="AA695" s="282"/>
      <c r="AB695" s="268"/>
      <c r="AC695" s="260" t="s">
        <v>245</v>
      </c>
      <c r="AD695" s="154">
        <v>4.5999999999999996</v>
      </c>
      <c r="AE695" s="155">
        <v>6.35</v>
      </c>
      <c r="AF695" s="155">
        <v>505.98</v>
      </c>
      <c r="AG695" s="155">
        <v>698.25</v>
      </c>
      <c r="AH695" s="155">
        <v>39.5</v>
      </c>
      <c r="AI695" s="155">
        <v>102.5</v>
      </c>
      <c r="AJ695" s="155">
        <v>141.44999999999999</v>
      </c>
      <c r="AK695" s="155">
        <v>22.99</v>
      </c>
      <c r="AL695" s="155">
        <v>31.73</v>
      </c>
      <c r="AM695" s="156" t="s">
        <v>232</v>
      </c>
    </row>
    <row r="696" spans="13:47" x14ac:dyDescent="0.2">
      <c r="M696" s="268"/>
      <c r="N696" s="269" t="s">
        <v>240</v>
      </c>
      <c r="O696" s="272">
        <v>30103029.635000002</v>
      </c>
      <c r="Q696" s="268"/>
      <c r="R696" s="269" t="s">
        <v>240</v>
      </c>
      <c r="S696" s="273">
        <v>4.5</v>
      </c>
      <c r="T696" s="146">
        <v>5.5</v>
      </c>
      <c r="U696" s="259"/>
      <c r="V696" s="268"/>
      <c r="W696" s="269" t="s">
        <v>240</v>
      </c>
      <c r="X696" s="296" t="s">
        <v>232</v>
      </c>
      <c r="Y696" s="150" t="s">
        <v>232</v>
      </c>
      <c r="Z696" s="274">
        <v>52.31</v>
      </c>
      <c r="AA696" s="282"/>
      <c r="AB696" s="268"/>
      <c r="AC696" s="269" t="s">
        <v>240</v>
      </c>
      <c r="AD696" s="147">
        <v>4.5999999999999996</v>
      </c>
      <c r="AE696" s="148">
        <v>6.35</v>
      </c>
      <c r="AF696" s="148">
        <v>504.05</v>
      </c>
      <c r="AG696" s="148">
        <v>695.56</v>
      </c>
      <c r="AH696" s="148">
        <v>39.5</v>
      </c>
      <c r="AI696" s="148">
        <v>102.5</v>
      </c>
      <c r="AJ696" s="148">
        <v>141.44999999999999</v>
      </c>
      <c r="AK696" s="148">
        <v>22.9</v>
      </c>
      <c r="AL696" s="148">
        <v>31.6</v>
      </c>
      <c r="AM696" s="149" t="s">
        <v>232</v>
      </c>
    </row>
    <row r="697" spans="13:47" x14ac:dyDescent="0.2">
      <c r="M697" s="268"/>
      <c r="N697" s="260" t="s">
        <v>244</v>
      </c>
      <c r="O697" s="276">
        <v>29658761</v>
      </c>
      <c r="Q697" s="268"/>
      <c r="R697" s="260" t="s">
        <v>244</v>
      </c>
      <c r="S697" s="261">
        <v>4.5</v>
      </c>
      <c r="T697" s="263">
        <v>5.5</v>
      </c>
      <c r="U697" s="259"/>
      <c r="V697" s="268"/>
      <c r="W697" s="260" t="s">
        <v>244</v>
      </c>
      <c r="X697" s="277" t="s">
        <v>232</v>
      </c>
      <c r="Y697" s="136" t="s">
        <v>232</v>
      </c>
      <c r="Z697" s="131">
        <v>52.375</v>
      </c>
      <c r="AA697" s="282"/>
      <c r="AB697" s="268"/>
      <c r="AC697" s="260" t="s">
        <v>244</v>
      </c>
      <c r="AD697" s="154">
        <v>3.93</v>
      </c>
      <c r="AE697" s="155">
        <v>5.43</v>
      </c>
      <c r="AF697" s="155">
        <v>504.32</v>
      </c>
      <c r="AG697" s="155">
        <v>696.32</v>
      </c>
      <c r="AH697" s="155">
        <v>39.5</v>
      </c>
      <c r="AI697" s="155">
        <v>102.5</v>
      </c>
      <c r="AJ697" s="155">
        <v>141.41</v>
      </c>
      <c r="AK697" s="155">
        <v>23.01</v>
      </c>
      <c r="AL697" s="155">
        <v>31.75</v>
      </c>
      <c r="AM697" s="156" t="s">
        <v>232</v>
      </c>
    </row>
    <row r="698" spans="13:47" x14ac:dyDescent="0.2">
      <c r="M698" s="268"/>
      <c r="N698" s="269" t="s">
        <v>262</v>
      </c>
      <c r="O698" s="272">
        <v>30921488</v>
      </c>
      <c r="Q698" s="268"/>
      <c r="R698" s="269" t="s">
        <v>262</v>
      </c>
      <c r="S698" s="273">
        <v>4.5</v>
      </c>
      <c r="T698" s="146">
        <v>5.5</v>
      </c>
      <c r="U698" s="259"/>
      <c r="V698" s="268"/>
      <c r="W698" s="269" t="s">
        <v>262</v>
      </c>
      <c r="X698" s="296" t="s">
        <v>232</v>
      </c>
      <c r="Y698" s="150" t="s">
        <v>232</v>
      </c>
      <c r="Z698" s="274">
        <v>46.98</v>
      </c>
      <c r="AA698" s="282"/>
      <c r="AB698" s="268"/>
      <c r="AC698" s="269" t="s">
        <v>262</v>
      </c>
      <c r="AD698" s="147">
        <v>3.85</v>
      </c>
      <c r="AE698" s="148">
        <v>5.31</v>
      </c>
      <c r="AF698" s="148">
        <v>504.96</v>
      </c>
      <c r="AG698" s="148">
        <v>696.84</v>
      </c>
      <c r="AH698" s="148">
        <v>39.5</v>
      </c>
      <c r="AI698" s="148">
        <v>102.5</v>
      </c>
      <c r="AJ698" s="148">
        <v>141.41</v>
      </c>
      <c r="AK698" s="148">
        <v>23.05</v>
      </c>
      <c r="AL698" s="148">
        <v>31.81</v>
      </c>
      <c r="AM698" s="149" t="s">
        <v>232</v>
      </c>
    </row>
    <row r="699" spans="13:47" x14ac:dyDescent="0.2">
      <c r="M699" s="268"/>
      <c r="N699" s="260" t="s">
        <v>263</v>
      </c>
      <c r="O699" s="276">
        <v>35692760</v>
      </c>
      <c r="Q699" s="268"/>
      <c r="R699" s="260" t="s">
        <v>263</v>
      </c>
      <c r="S699" s="261">
        <v>4.5</v>
      </c>
      <c r="T699" s="263">
        <v>5.5</v>
      </c>
      <c r="U699" s="259"/>
      <c r="V699" s="268"/>
      <c r="W699" s="260" t="s">
        <v>263</v>
      </c>
      <c r="X699" s="277" t="s">
        <v>232</v>
      </c>
      <c r="Y699" s="136" t="s">
        <v>232</v>
      </c>
      <c r="Z699" s="131">
        <v>46.06</v>
      </c>
      <c r="AA699" s="282"/>
      <c r="AB699" s="268"/>
      <c r="AC699" s="260" t="s">
        <v>263</v>
      </c>
      <c r="AD699" s="154">
        <v>3.64</v>
      </c>
      <c r="AE699" s="155">
        <v>5.0199999999999996</v>
      </c>
      <c r="AF699" s="155">
        <v>501.18</v>
      </c>
      <c r="AG699" s="155">
        <v>691.63</v>
      </c>
      <c r="AH699" s="155">
        <v>39.5</v>
      </c>
      <c r="AI699" s="155">
        <v>102.05</v>
      </c>
      <c r="AJ699" s="155">
        <v>140.82</v>
      </c>
      <c r="AK699" s="155">
        <v>23.1</v>
      </c>
      <c r="AL699" s="155">
        <v>31.87</v>
      </c>
      <c r="AM699" s="156" t="s">
        <v>232</v>
      </c>
    </row>
    <row r="700" spans="13:47" x14ac:dyDescent="0.2">
      <c r="M700" s="268"/>
      <c r="N700" s="269" t="s">
        <v>264</v>
      </c>
      <c r="O700" s="272">
        <v>34580599</v>
      </c>
      <c r="Q700" s="268"/>
      <c r="R700" s="269" t="s">
        <v>264</v>
      </c>
      <c r="S700" s="273">
        <v>4.5</v>
      </c>
      <c r="T700" s="146">
        <v>5.5</v>
      </c>
      <c r="U700" s="259"/>
      <c r="V700" s="268"/>
      <c r="W700" s="269" t="s">
        <v>264</v>
      </c>
      <c r="X700" s="296" t="s">
        <v>232</v>
      </c>
      <c r="Y700" s="150" t="s">
        <v>232</v>
      </c>
      <c r="Z700" s="274">
        <v>43.55</v>
      </c>
      <c r="AA700" s="282"/>
      <c r="AB700" s="268"/>
      <c r="AC700" s="269" t="s">
        <v>264</v>
      </c>
      <c r="AD700" s="147">
        <v>3.43</v>
      </c>
      <c r="AE700" s="148">
        <v>4.7300000000000004</v>
      </c>
      <c r="AF700" s="148">
        <v>499.48</v>
      </c>
      <c r="AG700" s="148">
        <v>689.28</v>
      </c>
      <c r="AH700" s="148">
        <v>38.5</v>
      </c>
      <c r="AI700" s="148">
        <v>101.5</v>
      </c>
      <c r="AJ700" s="148">
        <v>140.07</v>
      </c>
      <c r="AK700" s="148">
        <v>23.2</v>
      </c>
      <c r="AL700" s="148">
        <v>32.020000000000003</v>
      </c>
      <c r="AM700" s="149" t="s">
        <v>232</v>
      </c>
    </row>
    <row r="701" spans="13:47" x14ac:dyDescent="0.2">
      <c r="M701" s="268"/>
      <c r="N701" s="260" t="s">
        <v>265</v>
      </c>
      <c r="O701" s="276">
        <v>33785399</v>
      </c>
      <c r="Q701" s="268"/>
      <c r="R701" s="260" t="s">
        <v>265</v>
      </c>
      <c r="S701" s="261">
        <v>4.5</v>
      </c>
      <c r="T701" s="263">
        <v>5</v>
      </c>
      <c r="U701" s="259"/>
      <c r="V701" s="268"/>
      <c r="W701" s="260" t="s">
        <v>265</v>
      </c>
      <c r="X701" s="277" t="s">
        <v>232</v>
      </c>
      <c r="Y701" s="136" t="s">
        <v>232</v>
      </c>
      <c r="Z701" s="131">
        <v>43.94</v>
      </c>
      <c r="AA701" s="282"/>
      <c r="AB701" s="268"/>
      <c r="AC701" s="260" t="s">
        <v>265</v>
      </c>
      <c r="AD701" s="154">
        <v>3.45</v>
      </c>
      <c r="AE701" s="155">
        <v>4.76</v>
      </c>
      <c r="AF701" s="155">
        <v>500.1</v>
      </c>
      <c r="AG701" s="155">
        <v>690.14</v>
      </c>
      <c r="AH701" s="155">
        <v>38.5</v>
      </c>
      <c r="AI701" s="155">
        <v>100.38</v>
      </c>
      <c r="AJ701" s="155">
        <v>138.53</v>
      </c>
      <c r="AK701" s="155">
        <v>23.18</v>
      </c>
      <c r="AL701" s="155">
        <v>31.99</v>
      </c>
      <c r="AM701" s="156" t="s">
        <v>232</v>
      </c>
    </row>
    <row r="702" spans="13:47" x14ac:dyDescent="0.2">
      <c r="M702" s="268"/>
      <c r="N702" s="269" t="s">
        <v>266</v>
      </c>
      <c r="O702" s="272">
        <v>34901648.975000001</v>
      </c>
      <c r="Q702" s="268"/>
      <c r="R702" s="269" t="s">
        <v>266</v>
      </c>
      <c r="S702" s="273">
        <v>4.5</v>
      </c>
      <c r="T702" s="146">
        <v>5</v>
      </c>
      <c r="U702" s="259"/>
      <c r="V702" s="268"/>
      <c r="W702" s="269" t="s">
        <v>266</v>
      </c>
      <c r="X702" s="296" t="s">
        <v>232</v>
      </c>
      <c r="Y702" s="150" t="s">
        <v>232</v>
      </c>
      <c r="Z702" s="274">
        <v>43.81</v>
      </c>
      <c r="AA702" s="282"/>
      <c r="AB702" s="268"/>
      <c r="AC702" s="269" t="s">
        <v>266</v>
      </c>
      <c r="AD702" s="147">
        <v>3.45</v>
      </c>
      <c r="AE702" s="148">
        <v>4.76</v>
      </c>
      <c r="AF702" s="148">
        <v>500.76</v>
      </c>
      <c r="AG702" s="148">
        <v>691.05</v>
      </c>
      <c r="AH702" s="148">
        <v>38.79</v>
      </c>
      <c r="AI702" s="148">
        <v>100.27</v>
      </c>
      <c r="AJ702" s="148">
        <v>138.37</v>
      </c>
      <c r="AK702" s="148">
        <v>23.15</v>
      </c>
      <c r="AL702" s="148">
        <v>31.95</v>
      </c>
      <c r="AM702" s="149" t="s">
        <v>232</v>
      </c>
    </row>
    <row r="703" spans="13:47" x14ac:dyDescent="0.2">
      <c r="M703" s="268">
        <v>1939</v>
      </c>
      <c r="N703" s="260" t="s">
        <v>258</v>
      </c>
      <c r="O703" s="276">
        <v>34114591</v>
      </c>
      <c r="Q703" s="268">
        <v>1938</v>
      </c>
      <c r="R703" s="260" t="s">
        <v>258</v>
      </c>
      <c r="S703" s="261">
        <v>4.5</v>
      </c>
      <c r="T703" s="263">
        <v>5</v>
      </c>
      <c r="U703" s="259"/>
      <c r="V703" s="268">
        <v>1941</v>
      </c>
      <c r="W703" s="260" t="s">
        <v>258</v>
      </c>
      <c r="X703" s="277" t="s">
        <v>232</v>
      </c>
      <c r="Y703" s="136" t="s">
        <v>232</v>
      </c>
      <c r="Z703" s="131">
        <v>44.19</v>
      </c>
      <c r="AA703" s="282"/>
      <c r="AB703" s="268">
        <v>1938</v>
      </c>
      <c r="AC703" s="260" t="s">
        <v>258</v>
      </c>
      <c r="AD703" s="154">
        <v>3.41</v>
      </c>
      <c r="AE703" s="155">
        <v>4.71</v>
      </c>
      <c r="AF703" s="155">
        <v>501.57</v>
      </c>
      <c r="AG703" s="155">
        <v>692.17</v>
      </c>
      <c r="AH703" s="155">
        <v>39</v>
      </c>
      <c r="AI703" s="155">
        <v>100.33</v>
      </c>
      <c r="AJ703" s="155">
        <v>138.44999999999999</v>
      </c>
      <c r="AK703" s="155">
        <v>23.2</v>
      </c>
      <c r="AL703" s="155">
        <v>32.200000000000003</v>
      </c>
      <c r="AM703" s="156" t="s">
        <v>232</v>
      </c>
      <c r="AS703" s="286"/>
      <c r="AT703" s="287"/>
      <c r="AU703" s="288"/>
    </row>
    <row r="704" spans="13:47" x14ac:dyDescent="0.2">
      <c r="M704" s="268"/>
      <c r="N704" s="269" t="s">
        <v>260</v>
      </c>
      <c r="O704" s="272">
        <v>33963402</v>
      </c>
      <c r="Q704" s="268"/>
      <c r="R704" s="269" t="s">
        <v>260</v>
      </c>
      <c r="S704" s="273">
        <v>4.5</v>
      </c>
      <c r="T704" s="146">
        <v>5</v>
      </c>
      <c r="U704" s="259"/>
      <c r="V704" s="268"/>
      <c r="W704" s="269" t="s">
        <v>260</v>
      </c>
      <c r="X704" s="296" t="s">
        <v>232</v>
      </c>
      <c r="Y704" s="150" t="s">
        <v>232</v>
      </c>
      <c r="Z704" s="274">
        <v>40.200000000000003</v>
      </c>
      <c r="AA704" s="282"/>
      <c r="AB704" s="268"/>
      <c r="AC704" s="269" t="s">
        <v>260</v>
      </c>
      <c r="AD704" s="147">
        <v>3.34</v>
      </c>
      <c r="AE704" s="148">
        <v>4.6100000000000003</v>
      </c>
      <c r="AF704" s="148">
        <v>500.98</v>
      </c>
      <c r="AG704" s="148">
        <v>691.35</v>
      </c>
      <c r="AH704" s="148">
        <v>39</v>
      </c>
      <c r="AI704" s="148">
        <v>99.96</v>
      </c>
      <c r="AJ704" s="148">
        <v>137.94999999999999</v>
      </c>
      <c r="AK704" s="148">
        <v>23.2</v>
      </c>
      <c r="AL704" s="148">
        <v>32.020000000000003</v>
      </c>
      <c r="AM704" s="149" t="s">
        <v>232</v>
      </c>
      <c r="AS704" s="286"/>
      <c r="AT704" s="287"/>
      <c r="AU704" s="288"/>
    </row>
    <row r="705" spans="13:47" x14ac:dyDescent="0.2">
      <c r="M705" s="268"/>
      <c r="N705" s="260" t="s">
        <v>241</v>
      </c>
      <c r="O705" s="276">
        <v>39734770</v>
      </c>
      <c r="Q705" s="268"/>
      <c r="R705" s="260" t="s">
        <v>241</v>
      </c>
      <c r="S705" s="261">
        <v>4.5</v>
      </c>
      <c r="T705" s="263">
        <v>5</v>
      </c>
      <c r="U705" s="259"/>
      <c r="V705" s="268"/>
      <c r="W705" s="260" t="s">
        <v>241</v>
      </c>
      <c r="X705" s="277" t="s">
        <v>232</v>
      </c>
      <c r="Y705" s="136" t="s">
        <v>232</v>
      </c>
      <c r="Z705" s="131">
        <v>42.81</v>
      </c>
      <c r="AA705" s="282"/>
      <c r="AB705" s="268"/>
      <c r="AC705" s="260" t="s">
        <v>241</v>
      </c>
      <c r="AD705" s="154">
        <v>3.21</v>
      </c>
      <c r="AE705" s="155">
        <v>4.43</v>
      </c>
      <c r="AF705" s="155">
        <v>500.68</v>
      </c>
      <c r="AG705" s="155">
        <v>690.94</v>
      </c>
      <c r="AH705" s="155">
        <v>39</v>
      </c>
      <c r="AI705" s="155">
        <v>100.38</v>
      </c>
      <c r="AJ705" s="155">
        <v>138.52000000000001</v>
      </c>
      <c r="AK705" s="155">
        <v>23.15</v>
      </c>
      <c r="AL705" s="155">
        <v>31.95</v>
      </c>
      <c r="AM705" s="156" t="s">
        <v>232</v>
      </c>
      <c r="AS705" s="286"/>
      <c r="AT705" s="287"/>
      <c r="AU705" s="288"/>
    </row>
    <row r="706" spans="13:47" x14ac:dyDescent="0.2">
      <c r="M706" s="268"/>
      <c r="N706" s="269" t="s">
        <v>261</v>
      </c>
      <c r="O706" s="272">
        <v>39189283</v>
      </c>
      <c r="Q706" s="268"/>
      <c r="R706" s="269" t="s">
        <v>261</v>
      </c>
      <c r="S706" s="273">
        <v>4.5</v>
      </c>
      <c r="T706" s="146">
        <v>5</v>
      </c>
      <c r="U706" s="259"/>
      <c r="V706" s="268"/>
      <c r="W706" s="269" t="s">
        <v>261</v>
      </c>
      <c r="X706" s="296" t="s">
        <v>232</v>
      </c>
      <c r="Y706" s="150" t="s">
        <v>232</v>
      </c>
      <c r="Z706" s="274">
        <v>39.01</v>
      </c>
      <c r="AA706" s="282"/>
      <c r="AB706" s="268"/>
      <c r="AC706" s="269" t="s">
        <v>261</v>
      </c>
      <c r="AD706" s="147">
        <v>3.2</v>
      </c>
      <c r="AE706" s="148">
        <v>4.41</v>
      </c>
      <c r="AF706" s="148">
        <v>500.7</v>
      </c>
      <c r="AG706" s="148">
        <v>690.97</v>
      </c>
      <c r="AH706" s="148">
        <v>39</v>
      </c>
      <c r="AI706" s="148">
        <v>100.7</v>
      </c>
      <c r="AJ706" s="148">
        <v>138.97</v>
      </c>
      <c r="AK706" s="148">
        <v>23.13</v>
      </c>
      <c r="AL706" s="148">
        <v>31.92</v>
      </c>
      <c r="AM706" s="149" t="s">
        <v>232</v>
      </c>
      <c r="AS706" s="286"/>
      <c r="AT706" s="287"/>
      <c r="AU706" s="288"/>
    </row>
    <row r="707" spans="13:47" x14ac:dyDescent="0.2">
      <c r="M707" s="268"/>
      <c r="N707" s="260" t="s">
        <v>245</v>
      </c>
      <c r="O707" s="276">
        <v>38948156</v>
      </c>
      <c r="Q707" s="268"/>
      <c r="R707" s="260" t="s">
        <v>245</v>
      </c>
      <c r="S707" s="261">
        <v>3.5</v>
      </c>
      <c r="T707" s="263">
        <v>4.5</v>
      </c>
      <c r="U707" s="259"/>
      <c r="V707" s="268"/>
      <c r="W707" s="260" t="s">
        <v>245</v>
      </c>
      <c r="X707" s="277" t="s">
        <v>232</v>
      </c>
      <c r="Y707" s="136" t="s">
        <v>232</v>
      </c>
      <c r="Z707" s="131">
        <v>40.79</v>
      </c>
      <c r="AA707" s="282"/>
      <c r="AB707" s="268"/>
      <c r="AC707" s="260" t="s">
        <v>245</v>
      </c>
      <c r="AD707" s="154">
        <v>2.91</v>
      </c>
      <c r="AE707" s="155">
        <v>4.0199999999999996</v>
      </c>
      <c r="AF707" s="155">
        <v>500.17</v>
      </c>
      <c r="AG707" s="155">
        <v>690.23</v>
      </c>
      <c r="AH707" s="155">
        <v>39</v>
      </c>
      <c r="AI707" s="155">
        <v>100.69</v>
      </c>
      <c r="AJ707" s="155">
        <v>138.94999999999999</v>
      </c>
      <c r="AK707" s="155">
        <v>23.01</v>
      </c>
      <c r="AL707" s="155">
        <v>31.76</v>
      </c>
      <c r="AM707" s="156" t="s">
        <v>232</v>
      </c>
      <c r="AS707" s="286"/>
      <c r="AT707" s="287"/>
      <c r="AU707" s="288"/>
    </row>
    <row r="708" spans="13:47" x14ac:dyDescent="0.2">
      <c r="M708" s="268"/>
      <c r="N708" s="269" t="s">
        <v>240</v>
      </c>
      <c r="O708" s="272">
        <v>38683342.990999997</v>
      </c>
      <c r="Q708" s="268"/>
      <c r="R708" s="269" t="s">
        <v>240</v>
      </c>
      <c r="S708" s="273">
        <v>3.5</v>
      </c>
      <c r="T708" s="146">
        <v>4.5</v>
      </c>
      <c r="U708" s="259"/>
      <c r="V708" s="268"/>
      <c r="W708" s="269" t="s">
        <v>240</v>
      </c>
      <c r="X708" s="296" t="s">
        <v>232</v>
      </c>
      <c r="Y708" s="150" t="s">
        <v>232</v>
      </c>
      <c r="Z708" s="274">
        <v>39.61</v>
      </c>
      <c r="AA708" s="282"/>
      <c r="AB708" s="268"/>
      <c r="AC708" s="269" t="s">
        <v>240</v>
      </c>
      <c r="AD708" s="147">
        <v>2.85</v>
      </c>
      <c r="AE708" s="148">
        <v>3.93</v>
      </c>
      <c r="AF708" s="148">
        <v>497.72</v>
      </c>
      <c r="AG708" s="148">
        <v>686.86</v>
      </c>
      <c r="AH708" s="148">
        <v>39</v>
      </c>
      <c r="AI708" s="148">
        <v>100.39</v>
      </c>
      <c r="AJ708" s="148">
        <v>138.54</v>
      </c>
      <c r="AK708" s="148">
        <v>22.97</v>
      </c>
      <c r="AL708" s="148">
        <v>31.69</v>
      </c>
      <c r="AM708" s="149" t="s">
        <v>232</v>
      </c>
      <c r="AS708" s="286"/>
      <c r="AT708" s="287"/>
      <c r="AU708" s="288"/>
    </row>
    <row r="709" spans="13:47" x14ac:dyDescent="0.2">
      <c r="M709" s="268"/>
      <c r="N709" s="260" t="s">
        <v>244</v>
      </c>
      <c r="O709" s="276">
        <v>38980072</v>
      </c>
      <c r="Q709" s="268"/>
      <c r="R709" s="260" t="s">
        <v>244</v>
      </c>
      <c r="S709" s="261">
        <v>3.5</v>
      </c>
      <c r="T709" s="263">
        <v>4.5</v>
      </c>
      <c r="U709" s="259"/>
      <c r="V709" s="268"/>
      <c r="W709" s="260" t="s">
        <v>244</v>
      </c>
      <c r="X709" s="277" t="s">
        <v>232</v>
      </c>
      <c r="Y709" s="136" t="s">
        <v>232</v>
      </c>
      <c r="Z709" s="131">
        <v>42.04</v>
      </c>
      <c r="AA709" s="282"/>
      <c r="AB709" s="268"/>
      <c r="AC709" s="260" t="s">
        <v>244</v>
      </c>
      <c r="AD709" s="154">
        <v>2.85</v>
      </c>
      <c r="AE709" s="155">
        <v>3.93</v>
      </c>
      <c r="AF709" s="155">
        <v>496.32</v>
      </c>
      <c r="AG709" s="155">
        <v>684.92</v>
      </c>
      <c r="AH709" s="155">
        <v>39</v>
      </c>
      <c r="AI709" s="155">
        <v>100.59</v>
      </c>
      <c r="AJ709" s="155">
        <v>138.81</v>
      </c>
      <c r="AK709" s="155">
        <v>23.02</v>
      </c>
      <c r="AL709" s="155">
        <v>31.76</v>
      </c>
      <c r="AM709" s="156" t="s">
        <v>232</v>
      </c>
      <c r="AS709" s="286"/>
      <c r="AT709" s="287"/>
      <c r="AU709" s="288"/>
    </row>
    <row r="710" spans="13:47" x14ac:dyDescent="0.2">
      <c r="M710" s="268"/>
      <c r="N710" s="269" t="s">
        <v>262</v>
      </c>
      <c r="O710" s="272">
        <v>44909888</v>
      </c>
      <c r="Q710" s="268"/>
      <c r="R710" s="269" t="s">
        <v>262</v>
      </c>
      <c r="S710" s="273">
        <v>3.5</v>
      </c>
      <c r="T710" s="146">
        <v>4.5</v>
      </c>
      <c r="U710" s="259"/>
      <c r="V710" s="268"/>
      <c r="W710" s="269" t="s">
        <v>262</v>
      </c>
      <c r="X710" s="296" t="s">
        <v>232</v>
      </c>
      <c r="Y710" s="150" t="s">
        <v>232</v>
      </c>
      <c r="Z710" s="274">
        <v>47.98</v>
      </c>
      <c r="AA710" s="282"/>
      <c r="AB710" s="268"/>
      <c r="AC710" s="269" t="s">
        <v>262</v>
      </c>
      <c r="AD710" s="147">
        <v>2.81</v>
      </c>
      <c r="AE710" s="148">
        <v>3.88</v>
      </c>
      <c r="AF710" s="148">
        <v>497.29</v>
      </c>
      <c r="AG710" s="148">
        <v>686.26</v>
      </c>
      <c r="AH710" s="148">
        <v>39</v>
      </c>
      <c r="AI710" s="148">
        <v>101.65</v>
      </c>
      <c r="AJ710" s="148">
        <v>140.28</v>
      </c>
      <c r="AK710" s="148">
        <v>23.27</v>
      </c>
      <c r="AL710" s="148">
        <v>32.11</v>
      </c>
      <c r="AM710" s="149" t="s">
        <v>232</v>
      </c>
      <c r="AS710" s="286"/>
      <c r="AT710" s="287"/>
      <c r="AU710" s="288"/>
    </row>
    <row r="711" spans="13:47" x14ac:dyDescent="0.2">
      <c r="M711" s="268"/>
      <c r="N711" s="260" t="s">
        <v>263</v>
      </c>
      <c r="O711" s="276">
        <v>47977149</v>
      </c>
      <c r="Q711" s="268"/>
      <c r="R711" s="260" t="s">
        <v>263</v>
      </c>
      <c r="S711" s="261">
        <v>3.5</v>
      </c>
      <c r="T711" s="263">
        <v>4.5</v>
      </c>
      <c r="U711" s="259"/>
      <c r="V711" s="268"/>
      <c r="W711" s="260" t="s">
        <v>263</v>
      </c>
      <c r="X711" s="277" t="s">
        <v>232</v>
      </c>
      <c r="Y711" s="136" t="s">
        <v>232</v>
      </c>
      <c r="Z711" s="131">
        <v>47.06</v>
      </c>
      <c r="AA711" s="282"/>
      <c r="AB711" s="268"/>
      <c r="AC711" s="260" t="s">
        <v>263</v>
      </c>
      <c r="AD711" s="154">
        <v>2.79</v>
      </c>
      <c r="AE711" s="155">
        <v>3.85</v>
      </c>
      <c r="AF711" s="155">
        <v>495.96</v>
      </c>
      <c r="AG711" s="155">
        <v>684.42</v>
      </c>
      <c r="AH711" s="155">
        <v>39</v>
      </c>
      <c r="AI711" s="155">
        <v>103.09</v>
      </c>
      <c r="AJ711" s="155">
        <v>142.26</v>
      </c>
      <c r="AK711" s="155">
        <v>23.31</v>
      </c>
      <c r="AL711" s="155">
        <v>32.17</v>
      </c>
      <c r="AM711" s="156" t="s">
        <v>232</v>
      </c>
      <c r="AS711" s="286"/>
      <c r="AT711" s="287"/>
      <c r="AU711" s="288"/>
    </row>
    <row r="712" spans="13:47" x14ac:dyDescent="0.2">
      <c r="M712" s="268"/>
      <c r="N712" s="269" t="s">
        <v>264</v>
      </c>
      <c r="O712" s="272">
        <v>48382438</v>
      </c>
      <c r="Q712" s="268"/>
      <c r="R712" s="269" t="s">
        <v>264</v>
      </c>
      <c r="S712" s="273">
        <v>3.5</v>
      </c>
      <c r="T712" s="146">
        <v>4.5</v>
      </c>
      <c r="U712" s="259"/>
      <c r="V712" s="268"/>
      <c r="W712" s="269" t="s">
        <v>264</v>
      </c>
      <c r="X712" s="296" t="s">
        <v>232</v>
      </c>
      <c r="Y712" s="150" t="s">
        <v>232</v>
      </c>
      <c r="Z712" s="274">
        <v>47.69</v>
      </c>
      <c r="AA712" s="282"/>
      <c r="AB712" s="268"/>
      <c r="AC712" s="269" t="s">
        <v>264</v>
      </c>
      <c r="AD712" s="147">
        <v>2.75</v>
      </c>
      <c r="AE712" s="148">
        <v>3.8</v>
      </c>
      <c r="AF712" s="148">
        <v>491.46</v>
      </c>
      <c r="AG712" s="148">
        <v>678.21</v>
      </c>
      <c r="AH712" s="148">
        <v>39</v>
      </c>
      <c r="AI712" s="148">
        <v>102.91</v>
      </c>
      <c r="AJ712" s="148">
        <v>142.01</v>
      </c>
      <c r="AK712" s="148">
        <v>23.4</v>
      </c>
      <c r="AL712" s="148">
        <v>32.29</v>
      </c>
      <c r="AM712" s="149" t="s">
        <v>232</v>
      </c>
      <c r="AS712" s="286"/>
      <c r="AT712" s="287"/>
      <c r="AU712" s="288"/>
    </row>
    <row r="713" spans="13:47" x14ac:dyDescent="0.2">
      <c r="M713" s="268"/>
      <c r="N713" s="260" t="s">
        <v>265</v>
      </c>
      <c r="O713" s="276">
        <v>48068643</v>
      </c>
      <c r="Q713" s="268"/>
      <c r="R713" s="260" t="s">
        <v>265</v>
      </c>
      <c r="S713" s="261">
        <v>3.5</v>
      </c>
      <c r="T713" s="263">
        <v>4.5</v>
      </c>
      <c r="U713" s="259"/>
      <c r="V713" s="268"/>
      <c r="W713" s="260" t="s">
        <v>265</v>
      </c>
      <c r="X713" s="277" t="s">
        <v>232</v>
      </c>
      <c r="Y713" s="136" t="s">
        <v>232</v>
      </c>
      <c r="Z713" s="131">
        <v>48.5</v>
      </c>
      <c r="AA713" s="282"/>
      <c r="AB713" s="268"/>
      <c r="AC713" s="260" t="s">
        <v>265</v>
      </c>
      <c r="AD713" s="154">
        <v>2.73</v>
      </c>
      <c r="AE713" s="155">
        <v>3.77</v>
      </c>
      <c r="AF713" s="155">
        <v>487.87</v>
      </c>
      <c r="AG713" s="155">
        <v>673.26</v>
      </c>
      <c r="AH713" s="155">
        <v>39</v>
      </c>
      <c r="AI713" s="155">
        <v>103.54</v>
      </c>
      <c r="AJ713" s="155">
        <v>142.88</v>
      </c>
      <c r="AK713" s="155">
        <v>23.47</v>
      </c>
      <c r="AL713" s="155">
        <v>32.380000000000003</v>
      </c>
      <c r="AM713" s="156" t="s">
        <v>232</v>
      </c>
      <c r="AS713" s="286"/>
      <c r="AT713" s="287"/>
      <c r="AU713" s="288"/>
    </row>
    <row r="714" spans="13:47" x14ac:dyDescent="0.2">
      <c r="M714" s="268"/>
      <c r="N714" s="269" t="s">
        <v>266</v>
      </c>
      <c r="O714" s="272">
        <v>48799991.465000004</v>
      </c>
      <c r="Q714" s="268"/>
      <c r="R714" s="269" t="s">
        <v>266</v>
      </c>
      <c r="S714" s="273">
        <v>3.5</v>
      </c>
      <c r="T714" s="146">
        <v>4.5</v>
      </c>
      <c r="U714" s="259"/>
      <c r="V714" s="268"/>
      <c r="W714" s="269" t="s">
        <v>266</v>
      </c>
      <c r="X714" s="296" t="s">
        <v>232</v>
      </c>
      <c r="Y714" s="150" t="s">
        <v>232</v>
      </c>
      <c r="Z714" s="274">
        <v>46.75</v>
      </c>
      <c r="AA714" s="282"/>
      <c r="AB714" s="268"/>
      <c r="AC714" s="269" t="s">
        <v>266</v>
      </c>
      <c r="AD714" s="147">
        <v>2.72</v>
      </c>
      <c r="AE714" s="148">
        <v>3.77</v>
      </c>
      <c r="AF714" s="148">
        <v>487.5</v>
      </c>
      <c r="AG714" s="148">
        <v>672.75</v>
      </c>
      <c r="AH714" s="148">
        <v>40.375</v>
      </c>
      <c r="AI714" s="148">
        <v>104.25</v>
      </c>
      <c r="AJ714" s="148">
        <v>143.86000000000001</v>
      </c>
      <c r="AK714" s="148">
        <v>23.59</v>
      </c>
      <c r="AL714" s="148">
        <v>32.549999999999997</v>
      </c>
      <c r="AM714" s="149" t="s">
        <v>232</v>
      </c>
      <c r="AS714" s="286"/>
      <c r="AT714" s="287"/>
      <c r="AU714" s="288"/>
    </row>
    <row r="715" spans="13:47" x14ac:dyDescent="0.2">
      <c r="M715" s="268">
        <v>1940</v>
      </c>
      <c r="N715" s="260" t="s">
        <v>258</v>
      </c>
      <c r="O715" s="276">
        <v>47749271</v>
      </c>
      <c r="Q715" s="268">
        <v>1939</v>
      </c>
      <c r="R715" s="260" t="s">
        <v>258</v>
      </c>
      <c r="S715" s="261">
        <v>3.5</v>
      </c>
      <c r="T715" s="263">
        <v>4.5</v>
      </c>
      <c r="U715" s="259"/>
      <c r="V715" s="268">
        <v>1942</v>
      </c>
      <c r="W715" s="260" t="s">
        <v>258</v>
      </c>
      <c r="X715" s="277" t="s">
        <v>232</v>
      </c>
      <c r="Y715" s="136" t="s">
        <v>232</v>
      </c>
      <c r="Z715" s="131" t="s">
        <v>232</v>
      </c>
      <c r="AA715" s="282"/>
      <c r="AB715" s="268">
        <v>1939</v>
      </c>
      <c r="AC715" s="260" t="s">
        <v>258</v>
      </c>
      <c r="AD715" s="154">
        <v>2.72</v>
      </c>
      <c r="AE715" s="155">
        <v>3.75</v>
      </c>
      <c r="AF715" s="155">
        <v>487.5</v>
      </c>
      <c r="AG715" s="155">
        <v>672.75</v>
      </c>
      <c r="AH715" s="155">
        <v>41.5</v>
      </c>
      <c r="AI715" s="155">
        <v>104.26</v>
      </c>
      <c r="AJ715" s="155">
        <v>143.88</v>
      </c>
      <c r="AK715" s="155">
        <v>23.55</v>
      </c>
      <c r="AL715" s="155">
        <v>32.5</v>
      </c>
      <c r="AM715" s="156" t="s">
        <v>232</v>
      </c>
      <c r="AS715" s="286"/>
      <c r="AT715" s="287"/>
      <c r="AU715" s="288"/>
    </row>
    <row r="716" spans="13:47" x14ac:dyDescent="0.2">
      <c r="M716" s="268"/>
      <c r="N716" s="269" t="s">
        <v>260</v>
      </c>
      <c r="O716" s="272">
        <v>48257628</v>
      </c>
      <c r="Q716" s="268"/>
      <c r="R716" s="269" t="s">
        <v>260</v>
      </c>
      <c r="S716" s="273">
        <v>3.5</v>
      </c>
      <c r="T716" s="146">
        <v>4.5</v>
      </c>
      <c r="U716" s="259"/>
      <c r="V716" s="268"/>
      <c r="W716" s="269" t="s">
        <v>260</v>
      </c>
      <c r="X716" s="296" t="s">
        <v>232</v>
      </c>
      <c r="Y716" s="150" t="s">
        <v>232</v>
      </c>
      <c r="Z716" s="146" t="s">
        <v>232</v>
      </c>
      <c r="AA716" s="282"/>
      <c r="AB716" s="268"/>
      <c r="AC716" s="269" t="s">
        <v>260</v>
      </c>
      <c r="AD716" s="147">
        <v>2.73</v>
      </c>
      <c r="AE716" s="148">
        <v>3.77</v>
      </c>
      <c r="AF716" s="148">
        <v>487.5</v>
      </c>
      <c r="AG716" s="148">
        <v>672.75</v>
      </c>
      <c r="AH716" s="148">
        <v>41.5</v>
      </c>
      <c r="AI716" s="148">
        <v>103.94</v>
      </c>
      <c r="AJ716" s="148">
        <v>143.44</v>
      </c>
      <c r="AK716" s="148">
        <v>23.57</v>
      </c>
      <c r="AL716" s="148">
        <v>32.520000000000003</v>
      </c>
      <c r="AM716" s="149" t="s">
        <v>232</v>
      </c>
      <c r="AS716" s="286"/>
      <c r="AT716" s="287"/>
      <c r="AU716" s="288"/>
    </row>
    <row r="717" spans="13:47" x14ac:dyDescent="0.2">
      <c r="M717" s="268"/>
      <c r="N717" s="260" t="s">
        <v>241</v>
      </c>
      <c r="O717" s="276">
        <v>49848306</v>
      </c>
      <c r="Q717" s="268"/>
      <c r="R717" s="260" t="s">
        <v>241</v>
      </c>
      <c r="S717" s="261">
        <v>3.5</v>
      </c>
      <c r="T717" s="263">
        <v>4.5</v>
      </c>
      <c r="U717" s="259"/>
      <c r="V717" s="268"/>
      <c r="W717" s="260" t="s">
        <v>241</v>
      </c>
      <c r="X717" s="261" t="s">
        <v>232</v>
      </c>
      <c r="Y717" s="262" t="s">
        <v>232</v>
      </c>
      <c r="Z717" s="263">
        <v>51</v>
      </c>
      <c r="AA717" s="282"/>
      <c r="AB717" s="268"/>
      <c r="AC717" s="260" t="s">
        <v>241</v>
      </c>
      <c r="AD717" s="154">
        <v>2.74</v>
      </c>
      <c r="AE717" s="155">
        <v>3.78</v>
      </c>
      <c r="AF717" s="155">
        <v>487.5</v>
      </c>
      <c r="AG717" s="155">
        <v>672.75</v>
      </c>
      <c r="AH717" s="155">
        <v>41.5</v>
      </c>
      <c r="AI717" s="155">
        <v>103.93</v>
      </c>
      <c r="AJ717" s="155">
        <v>143.41999999999999</v>
      </c>
      <c r="AK717" s="155">
        <v>23.54</v>
      </c>
      <c r="AL717" s="155">
        <v>32.479999999999997</v>
      </c>
      <c r="AM717" s="156" t="s">
        <v>232</v>
      </c>
      <c r="AS717" s="286"/>
      <c r="AT717" s="287"/>
      <c r="AU717" s="288"/>
    </row>
    <row r="718" spans="13:47" x14ac:dyDescent="0.2">
      <c r="M718" s="268"/>
      <c r="N718" s="269" t="s">
        <v>261</v>
      </c>
      <c r="O718" s="272">
        <v>49844342</v>
      </c>
      <c r="Q718" s="268"/>
      <c r="R718" s="269" t="s">
        <v>261</v>
      </c>
      <c r="S718" s="273">
        <v>3.5</v>
      </c>
      <c r="T718" s="146">
        <v>4.5</v>
      </c>
      <c r="U718" s="259"/>
      <c r="V718" s="268"/>
      <c r="W718" s="269" t="s">
        <v>261</v>
      </c>
      <c r="X718" s="273" t="s">
        <v>232</v>
      </c>
      <c r="Y718" s="150" t="s">
        <v>232</v>
      </c>
      <c r="Z718" s="146" t="s">
        <v>232</v>
      </c>
      <c r="AA718" s="282"/>
      <c r="AB718" s="268"/>
      <c r="AC718" s="269" t="s">
        <v>261</v>
      </c>
      <c r="AD718" s="147">
        <v>2.77</v>
      </c>
      <c r="AE718" s="148">
        <v>3.82</v>
      </c>
      <c r="AF718" s="148">
        <v>487.5</v>
      </c>
      <c r="AG718" s="148">
        <v>672.75</v>
      </c>
      <c r="AH718" s="148">
        <v>41.5</v>
      </c>
      <c r="AI718" s="148">
        <v>104.04</v>
      </c>
      <c r="AJ718" s="148">
        <v>143.58000000000001</v>
      </c>
      <c r="AK718" s="148">
        <v>23.36</v>
      </c>
      <c r="AL718" s="148">
        <v>32.229999999999997</v>
      </c>
      <c r="AM718" s="149" t="s">
        <v>232</v>
      </c>
      <c r="AS718" s="286"/>
      <c r="AT718" s="287"/>
      <c r="AU718" s="288"/>
    </row>
    <row r="719" spans="13:47" x14ac:dyDescent="0.2">
      <c r="M719" s="268"/>
      <c r="N719" s="260" t="s">
        <v>245</v>
      </c>
      <c r="O719" s="276">
        <v>52467475</v>
      </c>
      <c r="Q719" s="268"/>
      <c r="R719" s="260" t="s">
        <v>245</v>
      </c>
      <c r="S719" s="261">
        <v>3.5</v>
      </c>
      <c r="T719" s="263">
        <v>4.5</v>
      </c>
      <c r="U719" s="259"/>
      <c r="V719" s="268"/>
      <c r="W719" s="260" t="s">
        <v>245</v>
      </c>
      <c r="X719" s="261" t="s">
        <v>232</v>
      </c>
      <c r="Y719" s="262" t="s">
        <v>232</v>
      </c>
      <c r="Z719" s="263" t="s">
        <v>232</v>
      </c>
      <c r="AA719" s="282"/>
      <c r="AB719" s="268"/>
      <c r="AC719" s="260" t="s">
        <v>245</v>
      </c>
      <c r="AD719" s="154">
        <v>2.79</v>
      </c>
      <c r="AE719" s="155">
        <v>3.85</v>
      </c>
      <c r="AF719" s="155">
        <v>487.5</v>
      </c>
      <c r="AG719" s="155">
        <v>672.75</v>
      </c>
      <c r="AH719" s="155">
        <v>41.5</v>
      </c>
      <c r="AI719" s="155">
        <v>104.04</v>
      </c>
      <c r="AJ719" s="155">
        <v>143.58000000000001</v>
      </c>
      <c r="AK719" s="155">
        <v>23.4</v>
      </c>
      <c r="AL719" s="155">
        <v>32.29</v>
      </c>
      <c r="AM719" s="156" t="s">
        <v>232</v>
      </c>
      <c r="AS719" s="286"/>
      <c r="AT719" s="287"/>
      <c r="AU719" s="288"/>
    </row>
    <row r="720" spans="13:47" x14ac:dyDescent="0.2">
      <c r="M720" s="268"/>
      <c r="N720" s="269" t="s">
        <v>240</v>
      </c>
      <c r="O720" s="272">
        <v>56330531.807999998</v>
      </c>
      <c r="Q720" s="268"/>
      <c r="R720" s="269" t="s">
        <v>240</v>
      </c>
      <c r="S720" s="273">
        <v>3.5</v>
      </c>
      <c r="T720" s="146">
        <v>4.5</v>
      </c>
      <c r="U720" s="259"/>
      <c r="V720" s="268"/>
      <c r="W720" s="269" t="s">
        <v>240</v>
      </c>
      <c r="X720" s="273" t="s">
        <v>232</v>
      </c>
      <c r="Y720" s="150" t="s">
        <v>232</v>
      </c>
      <c r="Z720" s="146" t="s">
        <v>232</v>
      </c>
      <c r="AA720" s="282"/>
      <c r="AB720" s="268"/>
      <c r="AC720" s="269" t="s">
        <v>240</v>
      </c>
      <c r="AD720" s="147">
        <v>2.79</v>
      </c>
      <c r="AE720" s="148">
        <v>3.85</v>
      </c>
      <c r="AF720" s="148">
        <v>487.5</v>
      </c>
      <c r="AG720" s="148">
        <v>672.75</v>
      </c>
      <c r="AH720" s="148">
        <v>41.5</v>
      </c>
      <c r="AI720" s="148">
        <v>104</v>
      </c>
      <c r="AJ720" s="148">
        <v>143.52000000000001</v>
      </c>
      <c r="AK720" s="148">
        <v>23.46</v>
      </c>
      <c r="AL720" s="148">
        <v>32.380000000000003</v>
      </c>
      <c r="AM720" s="149" t="s">
        <v>232</v>
      </c>
      <c r="AS720" s="286"/>
      <c r="AT720" s="287"/>
      <c r="AU720" s="288"/>
    </row>
    <row r="721" spans="13:47" x14ac:dyDescent="0.2">
      <c r="M721" s="268"/>
      <c r="N721" s="260" t="s">
        <v>244</v>
      </c>
      <c r="O721" s="276">
        <v>58961171</v>
      </c>
      <c r="Q721" s="268"/>
      <c r="R721" s="260" t="s">
        <v>244</v>
      </c>
      <c r="S721" s="261">
        <v>3.5</v>
      </c>
      <c r="T721" s="263">
        <v>4.5</v>
      </c>
      <c r="U721" s="259"/>
      <c r="V721" s="268"/>
      <c r="W721" s="260" t="s">
        <v>244</v>
      </c>
      <c r="X721" s="261" t="s">
        <v>232</v>
      </c>
      <c r="Y721" s="262" t="s">
        <v>232</v>
      </c>
      <c r="Z721" s="263" t="s">
        <v>232</v>
      </c>
      <c r="AA721" s="282"/>
      <c r="AB721" s="268"/>
      <c r="AC721" s="260" t="s">
        <v>244</v>
      </c>
      <c r="AD721" s="154">
        <v>2.79</v>
      </c>
      <c r="AE721" s="155">
        <v>3.85</v>
      </c>
      <c r="AF721" s="155">
        <v>487.5</v>
      </c>
      <c r="AG721" s="155">
        <v>672.75</v>
      </c>
      <c r="AH721" s="155">
        <v>41.5</v>
      </c>
      <c r="AI721" s="155">
        <v>104.02</v>
      </c>
      <c r="AJ721" s="155">
        <v>143.55000000000001</v>
      </c>
      <c r="AK721" s="155">
        <v>23.46</v>
      </c>
      <c r="AL721" s="155">
        <v>32.380000000000003</v>
      </c>
      <c r="AM721" s="156" t="s">
        <v>232</v>
      </c>
      <c r="AS721" s="286"/>
      <c r="AT721" s="287"/>
      <c r="AU721" s="288"/>
    </row>
    <row r="722" spans="13:47" x14ac:dyDescent="0.2">
      <c r="M722" s="268"/>
      <c r="N722" s="269" t="s">
        <v>262</v>
      </c>
      <c r="O722" s="272">
        <v>60356919</v>
      </c>
      <c r="Q722" s="268"/>
      <c r="R722" s="269" t="s">
        <v>262</v>
      </c>
      <c r="S722" s="273">
        <v>3.5</v>
      </c>
      <c r="T722" s="146">
        <v>4.5</v>
      </c>
      <c r="U722" s="259"/>
      <c r="V722" s="268"/>
      <c r="W722" s="269" t="s">
        <v>262</v>
      </c>
      <c r="X722" s="273" t="s">
        <v>232</v>
      </c>
      <c r="Y722" s="150" t="s">
        <v>232</v>
      </c>
      <c r="Z722" s="146" t="s">
        <v>232</v>
      </c>
      <c r="AA722" s="282"/>
      <c r="AB722" s="268"/>
      <c r="AC722" s="269" t="s">
        <v>262</v>
      </c>
      <c r="AD722" s="147">
        <v>2.79</v>
      </c>
      <c r="AE722" s="148">
        <v>3.85</v>
      </c>
      <c r="AF722" s="148">
        <v>487.5</v>
      </c>
      <c r="AG722" s="148">
        <v>672.75</v>
      </c>
      <c r="AH722" s="148">
        <v>41.5</v>
      </c>
      <c r="AI722" s="148">
        <v>104.05</v>
      </c>
      <c r="AJ722" s="148">
        <v>143.59</v>
      </c>
      <c r="AK722" s="148">
        <v>23.49</v>
      </c>
      <c r="AL722" s="148">
        <v>32.42</v>
      </c>
      <c r="AM722" s="149" t="s">
        <v>232</v>
      </c>
      <c r="AS722" s="286"/>
      <c r="AT722" s="287"/>
      <c r="AU722" s="288"/>
    </row>
    <row r="723" spans="13:47" x14ac:dyDescent="0.2">
      <c r="M723" s="268"/>
      <c r="N723" s="260" t="s">
        <v>263</v>
      </c>
      <c r="O723" s="276">
        <v>62341800</v>
      </c>
      <c r="Q723" s="268"/>
      <c r="R723" s="260" t="s">
        <v>263</v>
      </c>
      <c r="S723" s="261">
        <v>3.5</v>
      </c>
      <c r="T723" s="263">
        <v>4.5</v>
      </c>
      <c r="U723" s="259"/>
      <c r="V723" s="268"/>
      <c r="W723" s="260" t="s">
        <v>263</v>
      </c>
      <c r="X723" s="261" t="s">
        <v>232</v>
      </c>
      <c r="Y723" s="262" t="s">
        <v>232</v>
      </c>
      <c r="Z723" s="263" t="s">
        <v>232</v>
      </c>
      <c r="AA723" s="282"/>
      <c r="AB723" s="268"/>
      <c r="AC723" s="260" t="s">
        <v>263</v>
      </c>
      <c r="AD723" s="154">
        <v>2.57</v>
      </c>
      <c r="AE723" s="155">
        <v>3.54</v>
      </c>
      <c r="AF723" s="155">
        <v>449.58</v>
      </c>
      <c r="AG723" s="155">
        <v>620.41999999999996</v>
      </c>
      <c r="AH723" s="155">
        <v>41.5</v>
      </c>
      <c r="AI723" s="155">
        <v>103.91</v>
      </c>
      <c r="AJ723" s="155">
        <v>143.4</v>
      </c>
      <c r="AK723" s="155">
        <v>23.59</v>
      </c>
      <c r="AL723" s="155">
        <v>32.56</v>
      </c>
      <c r="AM723" s="156" t="s">
        <v>232</v>
      </c>
      <c r="AS723" s="286"/>
      <c r="AT723" s="287"/>
      <c r="AU723" s="288"/>
    </row>
    <row r="724" spans="13:47" x14ac:dyDescent="0.2">
      <c r="M724" s="268"/>
      <c r="N724" s="269" t="s">
        <v>264</v>
      </c>
      <c r="O724" s="272">
        <v>63531876</v>
      </c>
      <c r="Q724" s="268"/>
      <c r="R724" s="269" t="s">
        <v>264</v>
      </c>
      <c r="S724" s="273">
        <v>3.5</v>
      </c>
      <c r="T724" s="146">
        <v>4.5</v>
      </c>
      <c r="U724" s="259"/>
      <c r="V724" s="268"/>
      <c r="W724" s="269" t="s">
        <v>264</v>
      </c>
      <c r="X724" s="273" t="s">
        <v>232</v>
      </c>
      <c r="Y724" s="150" t="s">
        <v>232</v>
      </c>
      <c r="Z724" s="146" t="s">
        <v>232</v>
      </c>
      <c r="AA724" s="282"/>
      <c r="AB724" s="268"/>
      <c r="AC724" s="269" t="s">
        <v>264</v>
      </c>
      <c r="AD724" s="147">
        <v>2.38</v>
      </c>
      <c r="AE724" s="148">
        <v>3.28</v>
      </c>
      <c r="AF724" s="148">
        <v>417.5</v>
      </c>
      <c r="AG724" s="148">
        <v>576.15</v>
      </c>
      <c r="AH724" s="148">
        <v>41.5</v>
      </c>
      <c r="AI724" s="148">
        <v>103.85</v>
      </c>
      <c r="AJ724" s="148">
        <v>143.31</v>
      </c>
      <c r="AK724" s="148">
        <v>23.47</v>
      </c>
      <c r="AL724" s="148">
        <v>32.39</v>
      </c>
      <c r="AM724" s="149" t="s">
        <v>232</v>
      </c>
      <c r="AS724" s="286"/>
      <c r="AT724" s="287"/>
      <c r="AU724" s="288"/>
    </row>
    <row r="725" spans="13:47" x14ac:dyDescent="0.2">
      <c r="M725" s="268"/>
      <c r="N725" s="260" t="s">
        <v>265</v>
      </c>
      <c r="O725" s="276">
        <v>61444685</v>
      </c>
      <c r="Q725" s="268"/>
      <c r="R725" s="260" t="s">
        <v>265</v>
      </c>
      <c r="S725" s="261">
        <v>3.5</v>
      </c>
      <c r="T725" s="263">
        <v>4.5</v>
      </c>
      <c r="U725" s="259"/>
      <c r="V725" s="268"/>
      <c r="W725" s="260" t="s">
        <v>265</v>
      </c>
      <c r="X725" s="261" t="s">
        <v>232</v>
      </c>
      <c r="Y725" s="262" t="s">
        <v>232</v>
      </c>
      <c r="Z725" s="263" t="s">
        <v>232</v>
      </c>
      <c r="AA725" s="282"/>
      <c r="AB725" s="268"/>
      <c r="AC725" s="260" t="s">
        <v>265</v>
      </c>
      <c r="AD725" s="154">
        <v>2.38</v>
      </c>
      <c r="AE725" s="155">
        <v>3.28</v>
      </c>
      <c r="AF725" s="155">
        <v>417.5</v>
      </c>
      <c r="AG725" s="155">
        <v>576.15</v>
      </c>
      <c r="AH725" s="155">
        <v>41.5</v>
      </c>
      <c r="AI725" s="155">
        <v>103.85</v>
      </c>
      <c r="AJ725" s="155">
        <v>143.31</v>
      </c>
      <c r="AK725" s="155">
        <v>23.45</v>
      </c>
      <c r="AL725" s="155">
        <v>32.36</v>
      </c>
      <c r="AM725" s="156" t="s">
        <v>232</v>
      </c>
      <c r="AS725" s="286"/>
      <c r="AT725" s="287"/>
      <c r="AU725" s="288"/>
    </row>
    <row r="726" spans="13:47" x14ac:dyDescent="0.2">
      <c r="M726" s="268"/>
      <c r="N726" s="269" t="s">
        <v>266</v>
      </c>
      <c r="O726" s="272">
        <v>64348700.664999999</v>
      </c>
      <c r="Q726" s="268"/>
      <c r="R726" s="269" t="s">
        <v>266</v>
      </c>
      <c r="S726" s="273">
        <v>3.5</v>
      </c>
      <c r="T726" s="146">
        <v>4.5</v>
      </c>
      <c r="U726" s="259"/>
      <c r="V726" s="268"/>
      <c r="W726" s="269" t="s">
        <v>266</v>
      </c>
      <c r="X726" s="273" t="s">
        <v>232</v>
      </c>
      <c r="Y726" s="150" t="s">
        <v>232</v>
      </c>
      <c r="Z726" s="146" t="s">
        <v>232</v>
      </c>
      <c r="AA726" s="282"/>
      <c r="AB726" s="268"/>
      <c r="AC726" s="269" t="s">
        <v>266</v>
      </c>
      <c r="AD726" s="147">
        <v>2.38</v>
      </c>
      <c r="AE726" s="148">
        <v>3.28</v>
      </c>
      <c r="AF726" s="148">
        <v>417.5</v>
      </c>
      <c r="AG726" s="148">
        <v>570.15</v>
      </c>
      <c r="AH726" s="148">
        <v>41.5</v>
      </c>
      <c r="AI726" s="148">
        <v>103.85</v>
      </c>
      <c r="AJ726" s="148">
        <v>143.31</v>
      </c>
      <c r="AK726" s="148">
        <v>23.45</v>
      </c>
      <c r="AL726" s="148">
        <v>32.36</v>
      </c>
      <c r="AM726" s="149" t="s">
        <v>232</v>
      </c>
      <c r="AS726" s="286"/>
      <c r="AT726" s="287"/>
      <c r="AU726" s="288"/>
    </row>
    <row r="727" spans="13:47" x14ac:dyDescent="0.2">
      <c r="M727" s="268">
        <v>1941</v>
      </c>
      <c r="N727" s="260" t="s">
        <v>258</v>
      </c>
      <c r="O727" s="276">
        <v>65661571</v>
      </c>
      <c r="Q727" s="268">
        <v>1940</v>
      </c>
      <c r="R727" s="260" t="s">
        <v>258</v>
      </c>
      <c r="S727" s="261">
        <v>3.5</v>
      </c>
      <c r="T727" s="263">
        <v>4.5</v>
      </c>
      <c r="U727" s="259"/>
      <c r="V727" s="268">
        <v>1943</v>
      </c>
      <c r="W727" s="260" t="s">
        <v>258</v>
      </c>
      <c r="X727" s="261" t="s">
        <v>232</v>
      </c>
      <c r="Y727" s="262" t="s">
        <v>232</v>
      </c>
      <c r="Z727" s="263" t="s">
        <v>232</v>
      </c>
      <c r="AA727" s="282"/>
      <c r="AB727" s="268">
        <v>1940</v>
      </c>
      <c r="AC727" s="260" t="s">
        <v>258</v>
      </c>
      <c r="AD727" s="154">
        <v>2.37</v>
      </c>
      <c r="AE727" s="155">
        <v>3.27</v>
      </c>
      <c r="AF727" s="155">
        <v>417.5</v>
      </c>
      <c r="AG727" s="155">
        <v>576.15</v>
      </c>
      <c r="AH727" s="155">
        <v>50</v>
      </c>
      <c r="AI727" s="155">
        <v>103.77</v>
      </c>
      <c r="AJ727" s="155">
        <v>143.19999999999999</v>
      </c>
      <c r="AK727" s="155">
        <v>23.41</v>
      </c>
      <c r="AL727" s="155">
        <v>32.299999999999997</v>
      </c>
      <c r="AM727" s="156" t="s">
        <v>232</v>
      </c>
      <c r="AO727" s="292"/>
      <c r="AP727" s="287"/>
      <c r="AQ727" s="293"/>
      <c r="AS727" s="286"/>
      <c r="AT727" s="287"/>
      <c r="AU727" s="288"/>
    </row>
    <row r="728" spans="13:47" x14ac:dyDescent="0.2">
      <c r="M728" s="268"/>
      <c r="N728" s="269" t="s">
        <v>260</v>
      </c>
      <c r="O728" s="272">
        <v>67761827</v>
      </c>
      <c r="Q728" s="268"/>
      <c r="R728" s="269" t="s">
        <v>260</v>
      </c>
      <c r="S728" s="273">
        <v>3.5</v>
      </c>
      <c r="T728" s="146">
        <v>4.5</v>
      </c>
      <c r="U728" s="259"/>
      <c r="V728" s="268"/>
      <c r="W728" s="269" t="s">
        <v>260</v>
      </c>
      <c r="X728" s="273" t="s">
        <v>232</v>
      </c>
      <c r="Y728" s="150" t="s">
        <v>232</v>
      </c>
      <c r="Z728" s="146" t="s">
        <v>232</v>
      </c>
      <c r="AA728" s="282"/>
      <c r="AB728" s="268"/>
      <c r="AC728" s="269" t="s">
        <v>260</v>
      </c>
      <c r="AD728" s="147">
        <v>2.37</v>
      </c>
      <c r="AE728" s="148">
        <v>3.27</v>
      </c>
      <c r="AF728" s="148">
        <v>417.5</v>
      </c>
      <c r="AG728" s="148">
        <v>576.15</v>
      </c>
      <c r="AH728" s="148">
        <v>50</v>
      </c>
      <c r="AI728" s="148">
        <v>103.77</v>
      </c>
      <c r="AJ728" s="148">
        <v>143.16999999999999</v>
      </c>
      <c r="AK728" s="148">
        <v>23.4</v>
      </c>
      <c r="AL728" s="148">
        <v>32.9</v>
      </c>
      <c r="AM728" s="149" t="s">
        <v>232</v>
      </c>
      <c r="AO728" s="292"/>
      <c r="AP728" s="287"/>
      <c r="AQ728" s="293"/>
      <c r="AS728" s="286"/>
      <c r="AT728" s="287"/>
      <c r="AU728" s="288"/>
    </row>
    <row r="729" spans="13:47" x14ac:dyDescent="0.2">
      <c r="M729" s="268"/>
      <c r="N729" s="260" t="s">
        <v>241</v>
      </c>
      <c r="O729" s="276">
        <v>68885893</v>
      </c>
      <c r="Q729" s="268"/>
      <c r="R729" s="260" t="s">
        <v>241</v>
      </c>
      <c r="S729" s="261">
        <v>3.5</v>
      </c>
      <c r="T729" s="263">
        <v>4.5</v>
      </c>
      <c r="U729" s="259"/>
      <c r="V729" s="268"/>
      <c r="W729" s="260" t="s">
        <v>241</v>
      </c>
      <c r="X729" s="261" t="s">
        <v>232</v>
      </c>
      <c r="Y729" s="262" t="s">
        <v>232</v>
      </c>
      <c r="Z729" s="263" t="s">
        <v>232</v>
      </c>
      <c r="AA729" s="282"/>
      <c r="AB729" s="268"/>
      <c r="AC729" s="260" t="s">
        <v>241</v>
      </c>
      <c r="AD729" s="154">
        <v>2.39</v>
      </c>
      <c r="AE729" s="155">
        <v>3.3</v>
      </c>
      <c r="AF729" s="155">
        <v>420.42</v>
      </c>
      <c r="AG729" s="155">
        <v>873.13</v>
      </c>
      <c r="AH729" s="155">
        <v>50</v>
      </c>
      <c r="AI729" s="155">
        <v>104.46</v>
      </c>
      <c r="AJ729" s="155">
        <v>216.94</v>
      </c>
      <c r="AK729" s="155">
        <v>23.51</v>
      </c>
      <c r="AL729" s="155">
        <v>32.44</v>
      </c>
      <c r="AM729" s="156" t="s">
        <v>232</v>
      </c>
      <c r="AO729" s="292"/>
      <c r="AP729" s="287"/>
      <c r="AQ729" s="293"/>
      <c r="AS729" s="286"/>
      <c r="AT729" s="287"/>
      <c r="AU729" s="288"/>
    </row>
    <row r="730" spans="13:47" x14ac:dyDescent="0.2">
      <c r="M730" s="268"/>
      <c r="N730" s="269" t="s">
        <v>261</v>
      </c>
      <c r="O730" s="272">
        <v>71140130</v>
      </c>
      <c r="Q730" s="268"/>
      <c r="R730" s="269" t="s">
        <v>261</v>
      </c>
      <c r="S730" s="273">
        <v>3.5</v>
      </c>
      <c r="T730" s="146">
        <v>4.5</v>
      </c>
      <c r="U730" s="259"/>
      <c r="V730" s="268"/>
      <c r="W730" s="269" t="s">
        <v>261</v>
      </c>
      <c r="X730" s="273" t="s">
        <v>232</v>
      </c>
      <c r="Y730" s="150" t="s">
        <v>232</v>
      </c>
      <c r="Z730" s="146" t="s">
        <v>232</v>
      </c>
      <c r="AA730" s="282"/>
      <c r="AB730" s="268"/>
      <c r="AC730" s="269" t="s">
        <v>261</v>
      </c>
      <c r="AD730" s="147">
        <v>2.4</v>
      </c>
      <c r="AE730" s="148">
        <v>3.31</v>
      </c>
      <c r="AF730" s="148">
        <v>421.8</v>
      </c>
      <c r="AG730" s="148">
        <v>873.13</v>
      </c>
      <c r="AH730" s="148">
        <v>50</v>
      </c>
      <c r="AI730" s="148">
        <v>104.8</v>
      </c>
      <c r="AJ730" s="148">
        <v>216.94</v>
      </c>
      <c r="AK730" s="148">
        <v>23.55</v>
      </c>
      <c r="AL730" s="148">
        <v>48.75</v>
      </c>
      <c r="AM730" s="149" t="s">
        <v>232</v>
      </c>
      <c r="AO730" s="292"/>
      <c r="AP730" s="287"/>
      <c r="AQ730" s="293"/>
      <c r="AS730" s="286"/>
      <c r="AT730" s="287"/>
      <c r="AU730" s="288"/>
    </row>
    <row r="731" spans="13:47" x14ac:dyDescent="0.2">
      <c r="M731" s="268"/>
      <c r="N731" s="260" t="s">
        <v>245</v>
      </c>
      <c r="O731" s="276">
        <v>70519025</v>
      </c>
      <c r="Q731" s="268"/>
      <c r="R731" s="260" t="s">
        <v>245</v>
      </c>
      <c r="S731" s="261">
        <v>3.5</v>
      </c>
      <c r="T731" s="263">
        <v>4.5</v>
      </c>
      <c r="U731" s="259"/>
      <c r="V731" s="268"/>
      <c r="W731" s="260" t="s">
        <v>245</v>
      </c>
      <c r="X731" s="261" t="s">
        <v>232</v>
      </c>
      <c r="Y731" s="262" t="s">
        <v>232</v>
      </c>
      <c r="Z731" s="263" t="s">
        <v>232</v>
      </c>
      <c r="AA731" s="282"/>
      <c r="AB731" s="268"/>
      <c r="AC731" s="260" t="s">
        <v>245</v>
      </c>
      <c r="AD731" s="154">
        <v>2.4</v>
      </c>
      <c r="AE731" s="155">
        <v>3.31</v>
      </c>
      <c r="AF731" s="155">
        <v>422.74</v>
      </c>
      <c r="AG731" s="155">
        <v>875.07</v>
      </c>
      <c r="AH731" s="155">
        <v>50</v>
      </c>
      <c r="AI731" s="155">
        <v>105.03</v>
      </c>
      <c r="AJ731" s="155">
        <v>217.41</v>
      </c>
      <c r="AK731" s="155">
        <v>23.42</v>
      </c>
      <c r="AL731" s="155">
        <v>48.48</v>
      </c>
      <c r="AM731" s="156" t="s">
        <v>232</v>
      </c>
      <c r="AO731" s="292"/>
      <c r="AP731" s="287"/>
      <c r="AQ731" s="293"/>
      <c r="AS731" s="286"/>
      <c r="AT731" s="287"/>
      <c r="AU731" s="288"/>
    </row>
    <row r="732" spans="13:47" x14ac:dyDescent="0.2">
      <c r="M732" s="268"/>
      <c r="N732" s="269" t="s">
        <v>240</v>
      </c>
      <c r="O732" s="272">
        <v>77081468.875</v>
      </c>
      <c r="Q732" s="268"/>
      <c r="R732" s="269" t="s">
        <v>240</v>
      </c>
      <c r="S732" s="273">
        <v>3.5</v>
      </c>
      <c r="T732" s="146">
        <v>4.5</v>
      </c>
      <c r="U732" s="259"/>
      <c r="V732" s="268"/>
      <c r="W732" s="269" t="s">
        <v>240</v>
      </c>
      <c r="X732" s="273" t="s">
        <v>232</v>
      </c>
      <c r="Y732" s="150" t="s">
        <v>232</v>
      </c>
      <c r="Z732" s="146" t="s">
        <v>232</v>
      </c>
      <c r="AA732" s="282"/>
      <c r="AB732" s="268"/>
      <c r="AC732" s="269" t="s">
        <v>240</v>
      </c>
      <c r="AD732" s="147">
        <v>2.4</v>
      </c>
      <c r="AE732" s="148">
        <v>3.31</v>
      </c>
      <c r="AF732" s="148">
        <v>423.85</v>
      </c>
      <c r="AG732" s="148">
        <v>877.37</v>
      </c>
      <c r="AH732" s="148">
        <v>50</v>
      </c>
      <c r="AI732" s="148">
        <v>105.3</v>
      </c>
      <c r="AJ732" s="148">
        <v>217.97</v>
      </c>
      <c r="AK732" s="148">
        <v>23.65</v>
      </c>
      <c r="AL732" s="148">
        <v>48.96</v>
      </c>
      <c r="AM732" s="149" t="s">
        <v>232</v>
      </c>
      <c r="AO732" s="292"/>
      <c r="AP732" s="287"/>
      <c r="AQ732" s="293"/>
      <c r="AS732" s="286"/>
      <c r="AT732" s="287"/>
      <c r="AU732" s="288"/>
    </row>
    <row r="733" spans="13:47" x14ac:dyDescent="0.2">
      <c r="M733" s="268"/>
      <c r="N733" s="260" t="s">
        <v>244</v>
      </c>
      <c r="O733" s="276">
        <v>82752245</v>
      </c>
      <c r="Q733" s="268"/>
      <c r="R733" s="260" t="s">
        <v>244</v>
      </c>
      <c r="S733" s="261">
        <v>3.5</v>
      </c>
      <c r="T733" s="263">
        <v>4.5</v>
      </c>
      <c r="U733" s="259"/>
      <c r="V733" s="268"/>
      <c r="W733" s="260" t="s">
        <v>244</v>
      </c>
      <c r="X733" s="261" t="s">
        <v>232</v>
      </c>
      <c r="Y733" s="262" t="s">
        <v>232</v>
      </c>
      <c r="Z733" s="263" t="s">
        <v>232</v>
      </c>
      <c r="AA733" s="282"/>
      <c r="AB733" s="268"/>
      <c r="AC733" s="260" t="s">
        <v>244</v>
      </c>
      <c r="AD733" s="154">
        <v>2.4</v>
      </c>
      <c r="AE733" s="155">
        <v>3.31</v>
      </c>
      <c r="AF733" s="155">
        <v>423.85</v>
      </c>
      <c r="AG733" s="155">
        <v>877.37</v>
      </c>
      <c r="AH733" s="155">
        <v>50</v>
      </c>
      <c r="AI733" s="155">
        <v>105.3</v>
      </c>
      <c r="AJ733" s="155">
        <v>217.97</v>
      </c>
      <c r="AK733" s="155">
        <v>23.89</v>
      </c>
      <c r="AL733" s="155">
        <v>49.45</v>
      </c>
      <c r="AM733" s="156" t="s">
        <v>232</v>
      </c>
      <c r="AO733" s="292"/>
      <c r="AP733" s="287"/>
      <c r="AQ733" s="293"/>
      <c r="AS733" s="286"/>
      <c r="AT733" s="287"/>
      <c r="AU733" s="288"/>
    </row>
    <row r="734" spans="13:47" x14ac:dyDescent="0.2">
      <c r="M734" s="268"/>
      <c r="N734" s="269" t="s">
        <v>262</v>
      </c>
      <c r="O734" s="272">
        <v>85935701</v>
      </c>
      <c r="Q734" s="268"/>
      <c r="R734" s="269" t="s">
        <v>262</v>
      </c>
      <c r="S734" s="273">
        <v>3.5</v>
      </c>
      <c r="T734" s="146">
        <v>4.5</v>
      </c>
      <c r="U734" s="259"/>
      <c r="V734" s="268"/>
      <c r="W734" s="269" t="s">
        <v>262</v>
      </c>
      <c r="X734" s="273" t="s">
        <v>232</v>
      </c>
      <c r="Y734" s="150" t="s">
        <v>232</v>
      </c>
      <c r="Z734" s="146" t="s">
        <v>232</v>
      </c>
      <c r="AA734" s="282"/>
      <c r="AB734" s="268"/>
      <c r="AC734" s="269" t="s">
        <v>262</v>
      </c>
      <c r="AD734" s="147">
        <v>2.4</v>
      </c>
      <c r="AE734" s="148">
        <v>3.31</v>
      </c>
      <c r="AF734" s="148">
        <v>423.85</v>
      </c>
      <c r="AG734" s="148">
        <v>877.37</v>
      </c>
      <c r="AH734" s="148">
        <v>50</v>
      </c>
      <c r="AI734" s="148">
        <v>105.3</v>
      </c>
      <c r="AJ734" s="148">
        <v>217.97</v>
      </c>
      <c r="AK734" s="148">
        <v>23.7</v>
      </c>
      <c r="AL734" s="148">
        <v>49.5</v>
      </c>
      <c r="AM734" s="149" t="s">
        <v>232</v>
      </c>
      <c r="AO734" s="292"/>
      <c r="AP734" s="287"/>
      <c r="AQ734" s="293"/>
      <c r="AS734" s="286"/>
      <c r="AT734" s="287"/>
      <c r="AU734" s="288"/>
    </row>
    <row r="735" spans="13:47" x14ac:dyDescent="0.2">
      <c r="M735" s="268"/>
      <c r="N735" s="260" t="s">
        <v>263</v>
      </c>
      <c r="O735" s="276">
        <v>89691067</v>
      </c>
      <c r="Q735" s="268"/>
      <c r="R735" s="260" t="s">
        <v>263</v>
      </c>
      <c r="S735" s="261">
        <v>3</v>
      </c>
      <c r="T735" s="263">
        <v>4</v>
      </c>
      <c r="U735" s="259"/>
      <c r="V735" s="268"/>
      <c r="W735" s="260" t="s">
        <v>263</v>
      </c>
      <c r="X735" s="261" t="s">
        <v>232</v>
      </c>
      <c r="Y735" s="262" t="s">
        <v>232</v>
      </c>
      <c r="Z735" s="263" t="s">
        <v>232</v>
      </c>
      <c r="AA735" s="282"/>
      <c r="AB735" s="268"/>
      <c r="AC735" s="260" t="s">
        <v>263</v>
      </c>
      <c r="AD735" s="154">
        <v>2.4</v>
      </c>
      <c r="AE735" s="155">
        <v>3.31</v>
      </c>
      <c r="AF735" s="155">
        <v>423.85</v>
      </c>
      <c r="AG735" s="155">
        <v>877.37</v>
      </c>
      <c r="AH735" s="155">
        <v>50</v>
      </c>
      <c r="AI735" s="155">
        <v>105.3</v>
      </c>
      <c r="AJ735" s="155">
        <v>217.97</v>
      </c>
      <c r="AK735" s="155">
        <v>23.78</v>
      </c>
      <c r="AL735" s="155">
        <v>49.7</v>
      </c>
      <c r="AM735" s="156" t="s">
        <v>232</v>
      </c>
      <c r="AO735" s="292"/>
      <c r="AP735" s="287"/>
      <c r="AQ735" s="293"/>
      <c r="AS735" s="286"/>
      <c r="AT735" s="287"/>
      <c r="AU735" s="288"/>
    </row>
    <row r="736" spans="13:47" x14ac:dyDescent="0.2">
      <c r="M736" s="268"/>
      <c r="N736" s="269" t="s">
        <v>264</v>
      </c>
      <c r="O736" s="272">
        <v>94105334</v>
      </c>
      <c r="Q736" s="268"/>
      <c r="R736" s="269" t="s">
        <v>264</v>
      </c>
      <c r="S736" s="273">
        <v>3</v>
      </c>
      <c r="T736" s="146">
        <v>4</v>
      </c>
      <c r="U736" s="259"/>
      <c r="V736" s="268"/>
      <c r="W736" s="269" t="s">
        <v>264</v>
      </c>
      <c r="X736" s="273" t="s">
        <v>232</v>
      </c>
      <c r="Y736" s="150" t="s">
        <v>232</v>
      </c>
      <c r="Z736" s="146" t="s">
        <v>232</v>
      </c>
      <c r="AA736" s="282"/>
      <c r="AB736" s="268"/>
      <c r="AC736" s="269" t="s">
        <v>264</v>
      </c>
      <c r="AD736" s="147">
        <v>2.4</v>
      </c>
      <c r="AE736" s="148">
        <v>3.31</v>
      </c>
      <c r="AF736" s="148">
        <v>423.85</v>
      </c>
      <c r="AG736" s="148">
        <v>877.37</v>
      </c>
      <c r="AH736" s="148">
        <v>50</v>
      </c>
      <c r="AI736" s="148">
        <v>105.3</v>
      </c>
      <c r="AJ736" s="148">
        <v>217.97</v>
      </c>
      <c r="AK736" s="148">
        <v>24.11</v>
      </c>
      <c r="AL736" s="148">
        <v>50.44</v>
      </c>
      <c r="AM736" s="149" t="s">
        <v>232</v>
      </c>
      <c r="AO736" s="292"/>
      <c r="AP736" s="287"/>
      <c r="AQ736" s="293"/>
      <c r="AS736" s="286"/>
      <c r="AT736" s="287"/>
      <c r="AU736" s="288"/>
    </row>
    <row r="737" spans="13:47" x14ac:dyDescent="0.2">
      <c r="M737" s="268"/>
      <c r="N737" s="260" t="s">
        <v>265</v>
      </c>
      <c r="O737" s="276">
        <v>93667228</v>
      </c>
      <c r="Q737" s="268"/>
      <c r="R737" s="260" t="s">
        <v>265</v>
      </c>
      <c r="S737" s="261">
        <v>3</v>
      </c>
      <c r="T737" s="263">
        <v>4</v>
      </c>
      <c r="U737" s="259"/>
      <c r="V737" s="268"/>
      <c r="W737" s="260" t="s">
        <v>265</v>
      </c>
      <c r="X737" s="261" t="s">
        <v>232</v>
      </c>
      <c r="Y737" s="262" t="s">
        <v>232</v>
      </c>
      <c r="Z737" s="263" t="s">
        <v>232</v>
      </c>
      <c r="AA737" s="282"/>
      <c r="AB737" s="268"/>
      <c r="AC737" s="260" t="s">
        <v>265</v>
      </c>
      <c r="AD737" s="154">
        <v>2.4</v>
      </c>
      <c r="AE737" s="155">
        <v>3.31</v>
      </c>
      <c r="AF737" s="155">
        <v>423.85</v>
      </c>
      <c r="AG737" s="155">
        <v>877.37</v>
      </c>
      <c r="AH737" s="155">
        <v>50</v>
      </c>
      <c r="AI737" s="155">
        <v>105.3</v>
      </c>
      <c r="AJ737" s="155">
        <v>217.97</v>
      </c>
      <c r="AK737" s="155">
        <v>24.2</v>
      </c>
      <c r="AL737" s="155">
        <v>50.61</v>
      </c>
      <c r="AM737" s="156" t="s">
        <v>232</v>
      </c>
      <c r="AO737" s="292"/>
      <c r="AP737" s="287"/>
      <c r="AQ737" s="293"/>
      <c r="AS737" s="286"/>
      <c r="AT737" s="287"/>
      <c r="AU737" s="288"/>
    </row>
    <row r="738" spans="13:47" x14ac:dyDescent="0.2">
      <c r="M738" s="268"/>
      <c r="N738" s="269" t="s">
        <v>266</v>
      </c>
      <c r="O738" s="272">
        <v>96650376.549999997</v>
      </c>
      <c r="Q738" s="268"/>
      <c r="R738" s="269" t="s">
        <v>266</v>
      </c>
      <c r="S738" s="273">
        <v>3</v>
      </c>
      <c r="T738" s="146">
        <v>4</v>
      </c>
      <c r="U738" s="259"/>
      <c r="V738" s="268"/>
      <c r="W738" s="269" t="s">
        <v>266</v>
      </c>
      <c r="X738" s="273" t="s">
        <v>232</v>
      </c>
      <c r="Y738" s="150" t="s">
        <v>232</v>
      </c>
      <c r="Z738" s="146" t="s">
        <v>232</v>
      </c>
      <c r="AA738" s="282"/>
      <c r="AB738" s="268"/>
      <c r="AC738" s="269" t="s">
        <v>266</v>
      </c>
      <c r="AD738" s="147">
        <v>2.4</v>
      </c>
      <c r="AE738" s="148">
        <v>3.31</v>
      </c>
      <c r="AF738" s="148">
        <v>423.85</v>
      </c>
      <c r="AG738" s="148">
        <v>877.37</v>
      </c>
      <c r="AH738" s="148">
        <v>50</v>
      </c>
      <c r="AI738" s="148">
        <v>105.3</v>
      </c>
      <c r="AJ738" s="148">
        <v>217.97</v>
      </c>
      <c r="AK738" s="148">
        <v>24.2</v>
      </c>
      <c r="AL738" s="148">
        <v>50.61</v>
      </c>
      <c r="AM738" s="149" t="s">
        <v>232</v>
      </c>
      <c r="AO738" s="292"/>
      <c r="AP738" s="287"/>
      <c r="AQ738" s="293"/>
      <c r="AS738" s="286"/>
      <c r="AT738" s="287"/>
      <c r="AU738" s="288"/>
    </row>
    <row r="739" spans="13:47" x14ac:dyDescent="0.2">
      <c r="M739" s="268">
        <v>1942</v>
      </c>
      <c r="N739" s="260" t="s">
        <v>258</v>
      </c>
      <c r="O739" s="276">
        <v>95256308</v>
      </c>
      <c r="Q739" s="268">
        <v>1941</v>
      </c>
      <c r="R739" s="260" t="s">
        <v>258</v>
      </c>
      <c r="S739" s="261">
        <v>3</v>
      </c>
      <c r="T739" s="263">
        <v>4</v>
      </c>
      <c r="U739" s="259"/>
      <c r="V739" s="268">
        <v>1944</v>
      </c>
      <c r="W739" s="260" t="s">
        <v>258</v>
      </c>
      <c r="X739" s="261" t="s">
        <v>232</v>
      </c>
      <c r="Y739" s="262" t="s">
        <v>232</v>
      </c>
      <c r="Z739" s="263" t="s">
        <v>232</v>
      </c>
      <c r="AA739" s="282"/>
      <c r="AB739" s="268">
        <v>1941</v>
      </c>
      <c r="AC739" s="260" t="s">
        <v>258</v>
      </c>
      <c r="AD739" s="154">
        <v>2.4</v>
      </c>
      <c r="AE739" s="155">
        <v>3.31</v>
      </c>
      <c r="AF739" s="155">
        <v>423.85</v>
      </c>
      <c r="AG739" s="155">
        <v>877.37</v>
      </c>
      <c r="AH739" s="155">
        <v>50</v>
      </c>
      <c r="AI739" s="155">
        <v>105.3</v>
      </c>
      <c r="AJ739" s="155">
        <v>217.97</v>
      </c>
      <c r="AK739" s="155">
        <v>23.23</v>
      </c>
      <c r="AL739" s="155">
        <v>50.16</v>
      </c>
      <c r="AM739" s="156" t="s">
        <v>232</v>
      </c>
      <c r="AO739" s="292"/>
      <c r="AP739" s="287"/>
      <c r="AQ739" s="293"/>
      <c r="AS739" s="286"/>
      <c r="AT739" s="287"/>
      <c r="AU739" s="288"/>
    </row>
    <row r="740" spans="13:47" x14ac:dyDescent="0.2">
      <c r="M740" s="268"/>
      <c r="N740" s="269" t="s">
        <v>260</v>
      </c>
      <c r="O740" s="272">
        <v>96096223</v>
      </c>
      <c r="Q740" s="268"/>
      <c r="R740" s="269" t="s">
        <v>260</v>
      </c>
      <c r="S740" s="273">
        <v>3</v>
      </c>
      <c r="T740" s="146">
        <v>4</v>
      </c>
      <c r="U740" s="259"/>
      <c r="V740" s="268"/>
      <c r="W740" s="269" t="s">
        <v>260</v>
      </c>
      <c r="X740" s="273" t="s">
        <v>232</v>
      </c>
      <c r="Y740" s="150" t="s">
        <v>232</v>
      </c>
      <c r="Z740" s="146" t="s">
        <v>232</v>
      </c>
      <c r="AA740" s="282"/>
      <c r="AB740" s="268"/>
      <c r="AC740" s="269" t="s">
        <v>260</v>
      </c>
      <c r="AD740" s="147">
        <v>2.4</v>
      </c>
      <c r="AE740" s="148">
        <v>3.31</v>
      </c>
      <c r="AF740" s="148">
        <v>423.85</v>
      </c>
      <c r="AG740" s="148">
        <v>877.37</v>
      </c>
      <c r="AH740" s="148">
        <v>50</v>
      </c>
      <c r="AI740" s="148">
        <v>105.3</v>
      </c>
      <c r="AJ740" s="148">
        <v>217.97</v>
      </c>
      <c r="AK740" s="148">
        <v>24.25</v>
      </c>
      <c r="AL740" s="148">
        <v>50.16</v>
      </c>
      <c r="AM740" s="149" t="s">
        <v>232</v>
      </c>
      <c r="AO740" s="292"/>
      <c r="AP740" s="287"/>
      <c r="AQ740" s="293"/>
      <c r="AS740" s="286"/>
      <c r="AT740" s="287"/>
      <c r="AU740" s="288"/>
    </row>
    <row r="741" spans="13:47" x14ac:dyDescent="0.2">
      <c r="M741" s="268"/>
      <c r="N741" s="260" t="s">
        <v>241</v>
      </c>
      <c r="O741" s="276">
        <v>95978461</v>
      </c>
      <c r="Q741" s="268"/>
      <c r="R741" s="260" t="s">
        <v>241</v>
      </c>
      <c r="S741" s="261">
        <v>3</v>
      </c>
      <c r="T741" s="263">
        <v>4</v>
      </c>
      <c r="U741" s="259"/>
      <c r="V741" s="268"/>
      <c r="W741" s="260" t="s">
        <v>241</v>
      </c>
      <c r="X741" s="261" t="s">
        <v>232</v>
      </c>
      <c r="Y741" s="262" t="s">
        <v>232</v>
      </c>
      <c r="Z741" s="263" t="s">
        <v>232</v>
      </c>
      <c r="AA741" s="282"/>
      <c r="AB741" s="268"/>
      <c r="AC741" s="260" t="s">
        <v>241</v>
      </c>
      <c r="AD741" s="154">
        <v>2.4</v>
      </c>
      <c r="AE741" s="155">
        <v>3.31</v>
      </c>
      <c r="AF741" s="155">
        <v>423.85</v>
      </c>
      <c r="AG741" s="155">
        <v>877.37</v>
      </c>
      <c r="AH741" s="155">
        <v>50</v>
      </c>
      <c r="AI741" s="155">
        <v>105.3</v>
      </c>
      <c r="AJ741" s="155">
        <v>217.97</v>
      </c>
      <c r="AK741" s="155">
        <v>24.21</v>
      </c>
      <c r="AL741" s="155">
        <v>50.11</v>
      </c>
      <c r="AM741" s="156" t="s">
        <v>232</v>
      </c>
      <c r="AO741" s="292"/>
      <c r="AP741" s="287"/>
      <c r="AQ741" s="293"/>
      <c r="AS741" s="286"/>
      <c r="AT741" s="287"/>
      <c r="AU741" s="288"/>
    </row>
    <row r="742" spans="13:47" x14ac:dyDescent="0.2">
      <c r="M742" s="268"/>
      <c r="N742" s="269" t="s">
        <v>261</v>
      </c>
      <c r="O742" s="272">
        <v>95982829</v>
      </c>
      <c r="Q742" s="268"/>
      <c r="R742" s="269" t="s">
        <v>261</v>
      </c>
      <c r="S742" s="273">
        <v>3</v>
      </c>
      <c r="T742" s="146">
        <v>4</v>
      </c>
      <c r="U742" s="259"/>
      <c r="V742" s="268"/>
      <c r="W742" s="269" t="s">
        <v>261</v>
      </c>
      <c r="X742" s="273" t="s">
        <v>232</v>
      </c>
      <c r="Y742" s="150" t="s">
        <v>232</v>
      </c>
      <c r="Z742" s="146" t="s">
        <v>232</v>
      </c>
      <c r="AA742" s="282"/>
      <c r="AB742" s="268"/>
      <c r="AC742" s="269" t="s">
        <v>261</v>
      </c>
      <c r="AD742" s="147">
        <v>2.37</v>
      </c>
      <c r="AE742" s="148">
        <v>3.27</v>
      </c>
      <c r="AF742" s="148">
        <v>413.5</v>
      </c>
      <c r="AG742" s="148">
        <v>785.65</v>
      </c>
      <c r="AH742" s="148">
        <v>60</v>
      </c>
      <c r="AI742" s="148">
        <v>102.64</v>
      </c>
      <c r="AJ742" s="148">
        <v>195</v>
      </c>
      <c r="AK742" s="148">
        <v>23.39</v>
      </c>
      <c r="AL742" s="148">
        <v>44.57</v>
      </c>
      <c r="AM742" s="149" t="s">
        <v>232</v>
      </c>
      <c r="AO742" s="292"/>
      <c r="AP742" s="287"/>
      <c r="AQ742" s="293"/>
      <c r="AS742" s="286"/>
      <c r="AT742" s="287"/>
      <c r="AU742" s="288"/>
    </row>
    <row r="743" spans="13:47" x14ac:dyDescent="0.2">
      <c r="M743" s="268"/>
      <c r="N743" s="260" t="s">
        <v>245</v>
      </c>
      <c r="O743" s="276">
        <v>96800451</v>
      </c>
      <c r="Q743" s="268"/>
      <c r="R743" s="260" t="s">
        <v>245</v>
      </c>
      <c r="S743" s="261">
        <v>3</v>
      </c>
      <c r="T743" s="263">
        <v>4</v>
      </c>
      <c r="U743" s="259"/>
      <c r="V743" s="268"/>
      <c r="W743" s="260" t="s">
        <v>245</v>
      </c>
      <c r="X743" s="261" t="s">
        <v>232</v>
      </c>
      <c r="Y743" s="262" t="s">
        <v>232</v>
      </c>
      <c r="Z743" s="263" t="s">
        <v>232</v>
      </c>
      <c r="AA743" s="282"/>
      <c r="AB743" s="268"/>
      <c r="AC743" s="260" t="s">
        <v>245</v>
      </c>
      <c r="AD743" s="154">
        <v>2.37</v>
      </c>
      <c r="AE743" s="155">
        <v>3.27</v>
      </c>
      <c r="AF743" s="155">
        <v>413.93</v>
      </c>
      <c r="AG743" s="155">
        <v>786.47</v>
      </c>
      <c r="AH743" s="155">
        <v>60</v>
      </c>
      <c r="AI743" s="155">
        <v>102.64</v>
      </c>
      <c r="AJ743" s="155">
        <v>195</v>
      </c>
      <c r="AK743" s="155">
        <v>23.38</v>
      </c>
      <c r="AL743" s="155">
        <v>44.57</v>
      </c>
      <c r="AM743" s="156" t="s">
        <v>232</v>
      </c>
      <c r="AO743" s="292"/>
      <c r="AP743" s="287"/>
      <c r="AQ743" s="293"/>
      <c r="AS743" s="286"/>
      <c r="AT743" s="287"/>
      <c r="AU743" s="288"/>
    </row>
    <row r="744" spans="13:47" x14ac:dyDescent="0.2">
      <c r="M744" s="268"/>
      <c r="N744" s="269" t="s">
        <v>240</v>
      </c>
      <c r="O744" s="272">
        <v>97622261.373999998</v>
      </c>
      <c r="Q744" s="268"/>
      <c r="R744" s="269" t="s">
        <v>240</v>
      </c>
      <c r="S744" s="273">
        <v>3</v>
      </c>
      <c r="T744" s="146">
        <v>4</v>
      </c>
      <c r="U744" s="259"/>
      <c r="V744" s="268"/>
      <c r="W744" s="269" t="s">
        <v>240</v>
      </c>
      <c r="X744" s="273" t="s">
        <v>232</v>
      </c>
      <c r="Y744" s="150" t="s">
        <v>232</v>
      </c>
      <c r="Z744" s="146" t="s">
        <v>232</v>
      </c>
      <c r="AA744" s="282"/>
      <c r="AB744" s="268"/>
      <c r="AC744" s="269" t="s">
        <v>240</v>
      </c>
      <c r="AD744" s="147">
        <v>2.37</v>
      </c>
      <c r="AE744" s="148">
        <v>3.27</v>
      </c>
      <c r="AF744" s="148">
        <v>414.03</v>
      </c>
      <c r="AG744" s="148">
        <v>786.65</v>
      </c>
      <c r="AH744" s="148">
        <v>60</v>
      </c>
      <c r="AI744" s="148">
        <v>102.64</v>
      </c>
      <c r="AJ744" s="148">
        <v>195</v>
      </c>
      <c r="AK744" s="148">
        <v>23.38</v>
      </c>
      <c r="AL744" s="148">
        <v>44.57</v>
      </c>
      <c r="AM744" s="149" t="s">
        <v>232</v>
      </c>
      <c r="AO744" s="292"/>
      <c r="AP744" s="287"/>
      <c r="AQ744" s="293"/>
      <c r="AS744" s="286"/>
      <c r="AT744" s="287"/>
      <c r="AU744" s="288"/>
    </row>
    <row r="745" spans="13:47" x14ac:dyDescent="0.2">
      <c r="M745" s="268"/>
      <c r="N745" s="260" t="s">
        <v>244</v>
      </c>
      <c r="O745" s="276">
        <v>97868929</v>
      </c>
      <c r="Q745" s="268"/>
      <c r="R745" s="260" t="s">
        <v>244</v>
      </c>
      <c r="S745" s="261">
        <v>3</v>
      </c>
      <c r="T745" s="263">
        <v>4</v>
      </c>
      <c r="U745" s="259"/>
      <c r="V745" s="268"/>
      <c r="W745" s="260" t="s">
        <v>244</v>
      </c>
      <c r="X745" s="261" t="s">
        <v>232</v>
      </c>
      <c r="Y745" s="262" t="s">
        <v>232</v>
      </c>
      <c r="Z745" s="263" t="s">
        <v>232</v>
      </c>
      <c r="AA745" s="282"/>
      <c r="AB745" s="268"/>
      <c r="AC745" s="260" t="s">
        <v>244</v>
      </c>
      <c r="AD745" s="154">
        <v>2.41</v>
      </c>
      <c r="AE745" s="155">
        <v>3.33</v>
      </c>
      <c r="AF745" s="155">
        <v>414.15</v>
      </c>
      <c r="AG745" s="155">
        <v>786.88</v>
      </c>
      <c r="AH745" s="155">
        <v>60</v>
      </c>
      <c r="AI745" s="155">
        <v>102.64</v>
      </c>
      <c r="AJ745" s="155">
        <v>195</v>
      </c>
      <c r="AK745" s="155">
        <v>23.43</v>
      </c>
      <c r="AL745" s="155">
        <v>44.57</v>
      </c>
      <c r="AM745" s="156" t="s">
        <v>232</v>
      </c>
      <c r="AO745" s="292"/>
      <c r="AP745" s="287"/>
      <c r="AQ745" s="293"/>
      <c r="AS745" s="286"/>
      <c r="AT745" s="287"/>
      <c r="AU745" s="288"/>
    </row>
    <row r="746" spans="13:47" x14ac:dyDescent="0.2">
      <c r="M746" s="268"/>
      <c r="N746" s="269" t="s">
        <v>262</v>
      </c>
      <c r="O746" s="272">
        <v>100476990</v>
      </c>
      <c r="Q746" s="268"/>
      <c r="R746" s="269" t="s">
        <v>262</v>
      </c>
      <c r="S746" s="273">
        <v>3</v>
      </c>
      <c r="T746" s="146">
        <v>4</v>
      </c>
      <c r="U746" s="259"/>
      <c r="V746" s="268"/>
      <c r="W746" s="269" t="s">
        <v>262</v>
      </c>
      <c r="X746" s="273" t="s">
        <v>232</v>
      </c>
      <c r="Y746" s="150" t="s">
        <v>232</v>
      </c>
      <c r="Z746" s="146" t="s">
        <v>232</v>
      </c>
      <c r="AA746" s="282"/>
      <c r="AB746" s="268"/>
      <c r="AC746" s="269" t="s">
        <v>262</v>
      </c>
      <c r="AD746" s="147">
        <v>2.38</v>
      </c>
      <c r="AE746" s="148">
        <v>3.28</v>
      </c>
      <c r="AF746" s="148">
        <v>414.02</v>
      </c>
      <c r="AG746" s="148">
        <v>786.63</v>
      </c>
      <c r="AH746" s="148">
        <v>60</v>
      </c>
      <c r="AI746" s="148">
        <v>102.64</v>
      </c>
      <c r="AJ746" s="148">
        <v>195</v>
      </c>
      <c r="AK746" s="148">
        <v>23.55</v>
      </c>
      <c r="AL746" s="148">
        <v>44.57</v>
      </c>
      <c r="AM746" s="149" t="s">
        <v>232</v>
      </c>
      <c r="AO746" s="292"/>
      <c r="AP746" s="287"/>
      <c r="AQ746" s="293"/>
      <c r="AS746" s="286"/>
      <c r="AT746" s="287"/>
      <c r="AU746" s="288"/>
    </row>
    <row r="747" spans="13:47" x14ac:dyDescent="0.2">
      <c r="M747" s="268"/>
      <c r="N747" s="260" t="s">
        <v>263</v>
      </c>
      <c r="O747" s="276">
        <v>103717811</v>
      </c>
      <c r="Q747" s="268"/>
      <c r="R747" s="260" t="s">
        <v>263</v>
      </c>
      <c r="S747" s="261">
        <v>3</v>
      </c>
      <c r="T747" s="263">
        <v>4</v>
      </c>
      <c r="U747" s="259"/>
      <c r="V747" s="268"/>
      <c r="W747" s="260" t="s">
        <v>263</v>
      </c>
      <c r="X747" s="261" t="s">
        <v>232</v>
      </c>
      <c r="Y747" s="262" t="s">
        <v>232</v>
      </c>
      <c r="Z747" s="263" t="s">
        <v>232</v>
      </c>
      <c r="AA747" s="282"/>
      <c r="AB747" s="268"/>
      <c r="AC747" s="260" t="s">
        <v>263</v>
      </c>
      <c r="AD747" s="154">
        <v>2.38</v>
      </c>
      <c r="AE747" s="155">
        <v>3.28</v>
      </c>
      <c r="AF747" s="155">
        <v>414.13</v>
      </c>
      <c r="AG747" s="155">
        <v>786.85</v>
      </c>
      <c r="AH747" s="155">
        <v>60</v>
      </c>
      <c r="AI747" s="155">
        <v>102.64</v>
      </c>
      <c r="AJ747" s="155">
        <v>195</v>
      </c>
      <c r="AK747" s="155">
        <v>23.51</v>
      </c>
      <c r="AL747" s="155">
        <v>44.66</v>
      </c>
      <c r="AM747" s="156" t="s">
        <v>232</v>
      </c>
      <c r="AO747" s="292"/>
      <c r="AP747" s="287"/>
      <c r="AQ747" s="293"/>
      <c r="AS747" s="286"/>
      <c r="AT747" s="287"/>
      <c r="AU747" s="288"/>
    </row>
    <row r="748" spans="13:47" x14ac:dyDescent="0.2">
      <c r="M748" s="268"/>
      <c r="N748" s="269" t="s">
        <v>264</v>
      </c>
      <c r="O748" s="272">
        <v>107714281</v>
      </c>
      <c r="Q748" s="268"/>
      <c r="R748" s="269" t="s">
        <v>264</v>
      </c>
      <c r="S748" s="273">
        <v>3</v>
      </c>
      <c r="T748" s="146">
        <v>4</v>
      </c>
      <c r="U748" s="259"/>
      <c r="V748" s="268"/>
      <c r="W748" s="269" t="s">
        <v>264</v>
      </c>
      <c r="X748" s="273" t="s">
        <v>232</v>
      </c>
      <c r="Y748" s="150" t="s">
        <v>232</v>
      </c>
      <c r="Z748" s="146" t="s">
        <v>232</v>
      </c>
      <c r="AA748" s="282"/>
      <c r="AB748" s="268"/>
      <c r="AC748" s="269" t="s">
        <v>264</v>
      </c>
      <c r="AD748" s="147">
        <v>2.36</v>
      </c>
      <c r="AE748" s="148">
        <v>3.26</v>
      </c>
      <c r="AF748" s="148">
        <v>414.1</v>
      </c>
      <c r="AG748" s="148">
        <v>786.79</v>
      </c>
      <c r="AH748" s="148">
        <v>60</v>
      </c>
      <c r="AI748" s="148">
        <v>102.64</v>
      </c>
      <c r="AJ748" s="148">
        <v>195</v>
      </c>
      <c r="AK748" s="148">
        <v>23.48</v>
      </c>
      <c r="AL748" s="148">
        <v>44.66</v>
      </c>
      <c r="AM748" s="149" t="s">
        <v>232</v>
      </c>
      <c r="AO748" s="292"/>
      <c r="AP748" s="287"/>
      <c r="AQ748" s="293"/>
      <c r="AS748" s="286"/>
      <c r="AT748" s="287"/>
      <c r="AU748" s="288"/>
    </row>
    <row r="749" spans="13:47" x14ac:dyDescent="0.2">
      <c r="M749" s="268"/>
      <c r="N749" s="260" t="s">
        <v>265</v>
      </c>
      <c r="O749" s="276">
        <v>112307463</v>
      </c>
      <c r="Q749" s="268"/>
      <c r="R749" s="260" t="s">
        <v>265</v>
      </c>
      <c r="S749" s="261">
        <v>3</v>
      </c>
      <c r="T749" s="263">
        <v>4</v>
      </c>
      <c r="U749" s="259"/>
      <c r="V749" s="268"/>
      <c r="W749" s="260" t="s">
        <v>265</v>
      </c>
      <c r="X749" s="261" t="s">
        <v>232</v>
      </c>
      <c r="Y749" s="262" t="s">
        <v>232</v>
      </c>
      <c r="Z749" s="263" t="s">
        <v>232</v>
      </c>
      <c r="AA749" s="282"/>
      <c r="AB749" s="268"/>
      <c r="AC749" s="260" t="s">
        <v>265</v>
      </c>
      <c r="AD749" s="154">
        <v>2.35</v>
      </c>
      <c r="AE749" s="155">
        <v>3.24</v>
      </c>
      <c r="AF749" s="155" t="s">
        <v>232</v>
      </c>
      <c r="AG749" s="155" t="s">
        <v>232</v>
      </c>
      <c r="AH749" s="155">
        <v>60</v>
      </c>
      <c r="AI749" s="155">
        <v>102.64</v>
      </c>
      <c r="AJ749" s="155">
        <v>195</v>
      </c>
      <c r="AK749" s="155">
        <v>23.5</v>
      </c>
      <c r="AL749" s="155">
        <v>44.65</v>
      </c>
      <c r="AM749" s="156" t="s">
        <v>232</v>
      </c>
      <c r="AO749" s="292"/>
      <c r="AP749" s="287"/>
      <c r="AQ749" s="293"/>
      <c r="AS749" s="286"/>
      <c r="AT749" s="287"/>
      <c r="AU749" s="288"/>
    </row>
    <row r="750" spans="13:47" x14ac:dyDescent="0.2">
      <c r="M750" s="268"/>
      <c r="N750" s="269" t="s">
        <v>266</v>
      </c>
      <c r="O750" s="272">
        <v>117351047.63</v>
      </c>
      <c r="Q750" s="268"/>
      <c r="R750" s="269" t="s">
        <v>266</v>
      </c>
      <c r="S750" s="273">
        <v>3</v>
      </c>
      <c r="T750" s="146">
        <v>4</v>
      </c>
      <c r="U750" s="259"/>
      <c r="V750" s="268"/>
      <c r="W750" s="269" t="s">
        <v>266</v>
      </c>
      <c r="X750" s="273" t="s">
        <v>232</v>
      </c>
      <c r="Y750" s="150" t="s">
        <v>232</v>
      </c>
      <c r="Z750" s="146" t="s">
        <v>232</v>
      </c>
      <c r="AA750" s="282"/>
      <c r="AB750" s="268"/>
      <c r="AC750" s="269" t="s">
        <v>266</v>
      </c>
      <c r="AD750" s="147">
        <v>2.37</v>
      </c>
      <c r="AE750" s="148">
        <v>3.27</v>
      </c>
      <c r="AF750" s="148" t="s">
        <v>232</v>
      </c>
      <c r="AG750" s="148" t="s">
        <v>232</v>
      </c>
      <c r="AH750" s="148">
        <v>60</v>
      </c>
      <c r="AI750" s="148" t="s">
        <v>232</v>
      </c>
      <c r="AJ750" s="148" t="s">
        <v>232</v>
      </c>
      <c r="AK750" s="148">
        <v>23.46</v>
      </c>
      <c r="AL750" s="148">
        <v>44.65</v>
      </c>
      <c r="AM750" s="149" t="s">
        <v>232</v>
      </c>
      <c r="AO750" s="292"/>
      <c r="AP750" s="287"/>
      <c r="AQ750" s="293"/>
      <c r="AS750" s="286"/>
      <c r="AT750" s="287"/>
      <c r="AU750" s="288"/>
    </row>
    <row r="751" spans="13:47" x14ac:dyDescent="0.2">
      <c r="M751" s="268">
        <v>1943</v>
      </c>
      <c r="N751" s="260" t="s">
        <v>258</v>
      </c>
      <c r="O751" s="276">
        <v>115727205</v>
      </c>
      <c r="Q751" s="268">
        <v>1942</v>
      </c>
      <c r="R751" s="260" t="s">
        <v>258</v>
      </c>
      <c r="S751" s="261">
        <v>3</v>
      </c>
      <c r="T751" s="263">
        <v>4</v>
      </c>
      <c r="U751" s="259"/>
      <c r="V751" s="268">
        <v>1945</v>
      </c>
      <c r="W751" s="260" t="s">
        <v>258</v>
      </c>
      <c r="X751" s="261" t="s">
        <v>232</v>
      </c>
      <c r="Y751" s="262" t="s">
        <v>232</v>
      </c>
      <c r="Z751" s="263" t="s">
        <v>232</v>
      </c>
      <c r="AA751" s="282"/>
      <c r="AB751" s="268">
        <v>1942</v>
      </c>
      <c r="AC751" s="260" t="s">
        <v>258</v>
      </c>
      <c r="AD751" s="154">
        <v>2.37</v>
      </c>
      <c r="AE751" s="155">
        <v>3.27</v>
      </c>
      <c r="AF751" s="155" t="s">
        <v>232</v>
      </c>
      <c r="AG751" s="155" t="s">
        <v>232</v>
      </c>
      <c r="AH751" s="155">
        <v>60</v>
      </c>
      <c r="AI751" s="155" t="s">
        <v>232</v>
      </c>
      <c r="AJ751" s="155" t="s">
        <v>232</v>
      </c>
      <c r="AK751" s="155">
        <v>23.46</v>
      </c>
      <c r="AL751" s="155">
        <v>44.57</v>
      </c>
      <c r="AM751" s="156" t="s">
        <v>232</v>
      </c>
      <c r="AO751" s="292"/>
      <c r="AP751" s="287"/>
      <c r="AQ751" s="293"/>
      <c r="AS751" s="286"/>
      <c r="AT751" s="287"/>
      <c r="AU751" s="288"/>
    </row>
    <row r="752" spans="13:47" x14ac:dyDescent="0.2">
      <c r="M752" s="268"/>
      <c r="N752" s="269" t="s">
        <v>260</v>
      </c>
      <c r="O752" s="272">
        <v>117519081</v>
      </c>
      <c r="Q752" s="268"/>
      <c r="R752" s="269" t="s">
        <v>260</v>
      </c>
      <c r="S752" s="273">
        <v>3</v>
      </c>
      <c r="T752" s="146">
        <v>4</v>
      </c>
      <c r="U752" s="259"/>
      <c r="V752" s="268"/>
      <c r="W752" s="269" t="s">
        <v>260</v>
      </c>
      <c r="X752" s="273" t="s">
        <v>232</v>
      </c>
      <c r="Y752" s="150" t="s">
        <v>232</v>
      </c>
      <c r="Z752" s="146" t="s">
        <v>232</v>
      </c>
      <c r="AA752" s="282"/>
      <c r="AB752" s="268"/>
      <c r="AC752" s="269" t="s">
        <v>260</v>
      </c>
      <c r="AD752" s="147">
        <v>2.37</v>
      </c>
      <c r="AE752" s="148">
        <v>3.27</v>
      </c>
      <c r="AF752" s="148" t="s">
        <v>232</v>
      </c>
      <c r="AG752" s="148" t="s">
        <v>232</v>
      </c>
      <c r="AH752" s="148">
        <v>60</v>
      </c>
      <c r="AI752" s="148" t="s">
        <v>232</v>
      </c>
      <c r="AJ752" s="148" t="s">
        <v>232</v>
      </c>
      <c r="AK752" s="148">
        <v>23.46</v>
      </c>
      <c r="AL752" s="148">
        <v>44.57</v>
      </c>
      <c r="AM752" s="149" t="s">
        <v>232</v>
      </c>
      <c r="AO752" s="292"/>
      <c r="AP752" s="287"/>
      <c r="AQ752" s="293"/>
      <c r="AS752" s="286"/>
      <c r="AT752" s="287"/>
      <c r="AU752" s="288"/>
    </row>
    <row r="753" spans="13:47" x14ac:dyDescent="0.2">
      <c r="M753" s="268"/>
      <c r="N753" s="260" t="s">
        <v>241</v>
      </c>
      <c r="O753" s="276">
        <v>118962615</v>
      </c>
      <c r="Q753" s="268"/>
      <c r="R753" s="260" t="s">
        <v>241</v>
      </c>
      <c r="S753" s="261">
        <v>3</v>
      </c>
      <c r="T753" s="263">
        <v>4</v>
      </c>
      <c r="U753" s="259"/>
      <c r="V753" s="268"/>
      <c r="W753" s="260" t="s">
        <v>241</v>
      </c>
      <c r="X753" s="261" t="s">
        <v>232</v>
      </c>
      <c r="Y753" s="262" t="s">
        <v>232</v>
      </c>
      <c r="Z753" s="263" t="s">
        <v>232</v>
      </c>
      <c r="AA753" s="282"/>
      <c r="AB753" s="268"/>
      <c r="AC753" s="260" t="s">
        <v>241</v>
      </c>
      <c r="AD753" s="154">
        <v>3</v>
      </c>
      <c r="AE753" s="155" t="s">
        <v>232</v>
      </c>
      <c r="AF753" s="155" t="s">
        <v>232</v>
      </c>
      <c r="AG753" s="155" t="s">
        <v>232</v>
      </c>
      <c r="AH753" s="155">
        <v>60</v>
      </c>
      <c r="AI753" s="155" t="s">
        <v>232</v>
      </c>
      <c r="AJ753" s="155" t="s">
        <v>232</v>
      </c>
      <c r="AK753" s="155">
        <v>23.46</v>
      </c>
      <c r="AL753" s="155">
        <v>44.57</v>
      </c>
      <c r="AM753" s="156" t="s">
        <v>232</v>
      </c>
      <c r="AO753" s="292"/>
      <c r="AP753" s="287"/>
      <c r="AQ753" s="293"/>
      <c r="AS753" s="286"/>
      <c r="AT753" s="287"/>
      <c r="AU753" s="288"/>
    </row>
    <row r="754" spans="13:47" x14ac:dyDescent="0.2">
      <c r="M754" s="268"/>
      <c r="N754" s="269" t="s">
        <v>261</v>
      </c>
      <c r="O754" s="272">
        <v>121873429</v>
      </c>
      <c r="Q754" s="268"/>
      <c r="R754" s="269" t="s">
        <v>261</v>
      </c>
      <c r="S754" s="273">
        <v>3</v>
      </c>
      <c r="T754" s="146">
        <v>4</v>
      </c>
      <c r="U754" s="259"/>
      <c r="V754" s="268"/>
      <c r="W754" s="269" t="s">
        <v>261</v>
      </c>
      <c r="X754" s="273" t="s">
        <v>232</v>
      </c>
      <c r="Y754" s="150" t="s">
        <v>232</v>
      </c>
      <c r="Z754" s="146" t="s">
        <v>232</v>
      </c>
      <c r="AA754" s="282"/>
      <c r="AB754" s="268"/>
      <c r="AC754" s="269" t="s">
        <v>261</v>
      </c>
      <c r="AD754" s="147">
        <v>3</v>
      </c>
      <c r="AE754" s="148" t="s">
        <v>232</v>
      </c>
      <c r="AF754" s="148" t="s">
        <v>232</v>
      </c>
      <c r="AG754" s="148" t="s">
        <v>232</v>
      </c>
      <c r="AH754" s="148">
        <v>60</v>
      </c>
      <c r="AI754" s="148" t="s">
        <v>232</v>
      </c>
      <c r="AJ754" s="148" t="s">
        <v>232</v>
      </c>
      <c r="AK754" s="148">
        <v>23.46</v>
      </c>
      <c r="AL754" s="148">
        <v>44.57</v>
      </c>
      <c r="AM754" s="149" t="s">
        <v>232</v>
      </c>
      <c r="AO754" s="292"/>
      <c r="AP754" s="287"/>
      <c r="AQ754" s="293"/>
      <c r="AS754" s="286"/>
      <c r="AT754" s="287"/>
      <c r="AU754" s="288"/>
    </row>
    <row r="755" spans="13:47" x14ac:dyDescent="0.2">
      <c r="M755" s="268"/>
      <c r="N755" s="260" t="s">
        <v>245</v>
      </c>
      <c r="O755" s="276">
        <v>120953627</v>
      </c>
      <c r="Q755" s="268"/>
      <c r="R755" s="260" t="s">
        <v>245</v>
      </c>
      <c r="S755" s="261">
        <v>3</v>
      </c>
      <c r="T755" s="263">
        <v>4</v>
      </c>
      <c r="U755" s="259"/>
      <c r="V755" s="268"/>
      <c r="W755" s="260" t="s">
        <v>245</v>
      </c>
      <c r="X755" s="261" t="s">
        <v>232</v>
      </c>
      <c r="Y755" s="262" t="s">
        <v>232</v>
      </c>
      <c r="Z755" s="263" t="s">
        <v>232</v>
      </c>
      <c r="AA755" s="282"/>
      <c r="AB755" s="268"/>
      <c r="AC755" s="260" t="s">
        <v>245</v>
      </c>
      <c r="AD755" s="154">
        <v>3</v>
      </c>
      <c r="AE755" s="155" t="s">
        <v>232</v>
      </c>
      <c r="AF755" s="155" t="s">
        <v>232</v>
      </c>
      <c r="AG755" s="155" t="s">
        <v>232</v>
      </c>
      <c r="AH755" s="155">
        <v>60</v>
      </c>
      <c r="AI755" s="155" t="s">
        <v>232</v>
      </c>
      <c r="AJ755" s="155" t="s">
        <v>232</v>
      </c>
      <c r="AK755" s="155">
        <v>23.46</v>
      </c>
      <c r="AL755" s="155">
        <v>44.57</v>
      </c>
      <c r="AM755" s="156" t="s">
        <v>232</v>
      </c>
      <c r="AO755" s="292"/>
      <c r="AP755" s="287"/>
      <c r="AQ755" s="293"/>
      <c r="AS755" s="286"/>
      <c r="AT755" s="287"/>
      <c r="AU755" s="288"/>
    </row>
    <row r="756" spans="13:47" x14ac:dyDescent="0.2">
      <c r="M756" s="268"/>
      <c r="N756" s="269" t="s">
        <v>240</v>
      </c>
      <c r="O756" s="272">
        <v>122450327.758</v>
      </c>
      <c r="Q756" s="268"/>
      <c r="R756" s="269" t="s">
        <v>240</v>
      </c>
      <c r="S756" s="273">
        <v>3</v>
      </c>
      <c r="T756" s="146">
        <v>4</v>
      </c>
      <c r="U756" s="259"/>
      <c r="V756" s="268"/>
      <c r="W756" s="269" t="s">
        <v>240</v>
      </c>
      <c r="X756" s="273" t="s">
        <v>232</v>
      </c>
      <c r="Y756" s="150" t="s">
        <v>232</v>
      </c>
      <c r="Z756" s="146" t="s">
        <v>232</v>
      </c>
      <c r="AA756" s="282"/>
      <c r="AB756" s="268"/>
      <c r="AC756" s="269" t="s">
        <v>240</v>
      </c>
      <c r="AD756" s="147">
        <v>3</v>
      </c>
      <c r="AE756" s="148" t="s">
        <v>232</v>
      </c>
      <c r="AF756" s="148" t="s">
        <v>232</v>
      </c>
      <c r="AG756" s="148" t="s">
        <v>232</v>
      </c>
      <c r="AH756" s="148">
        <v>60</v>
      </c>
      <c r="AI756" s="148" t="s">
        <v>232</v>
      </c>
      <c r="AJ756" s="148" t="s">
        <v>232</v>
      </c>
      <c r="AK756" s="148">
        <v>23.46</v>
      </c>
      <c r="AL756" s="148">
        <v>44.57</v>
      </c>
      <c r="AM756" s="149" t="s">
        <v>232</v>
      </c>
      <c r="AO756" s="292"/>
      <c r="AP756" s="287"/>
      <c r="AQ756" s="293"/>
      <c r="AS756" s="286"/>
      <c r="AT756" s="287"/>
      <c r="AU756" s="288"/>
    </row>
    <row r="757" spans="13:47" x14ac:dyDescent="0.2">
      <c r="M757" s="268"/>
      <c r="N757" s="260" t="s">
        <v>244</v>
      </c>
      <c r="O757" s="276">
        <v>127083491</v>
      </c>
      <c r="Q757" s="268"/>
      <c r="R757" s="260" t="s">
        <v>244</v>
      </c>
      <c r="S757" s="261">
        <v>3</v>
      </c>
      <c r="T757" s="263">
        <v>4</v>
      </c>
      <c r="U757" s="259"/>
      <c r="V757" s="268"/>
      <c r="W757" s="260" t="s">
        <v>244</v>
      </c>
      <c r="X757" s="261" t="s">
        <v>232</v>
      </c>
      <c r="Y757" s="262" t="s">
        <v>232</v>
      </c>
      <c r="Z757" s="263" t="s">
        <v>232</v>
      </c>
      <c r="AA757" s="282"/>
      <c r="AB757" s="268"/>
      <c r="AC757" s="260" t="s">
        <v>244</v>
      </c>
      <c r="AD757" s="154">
        <v>3</v>
      </c>
      <c r="AE757" s="155" t="s">
        <v>232</v>
      </c>
      <c r="AF757" s="155" t="s">
        <v>232</v>
      </c>
      <c r="AG757" s="155" t="s">
        <v>232</v>
      </c>
      <c r="AH757" s="155">
        <v>60</v>
      </c>
      <c r="AI757" s="155" t="s">
        <v>232</v>
      </c>
      <c r="AJ757" s="155" t="s">
        <v>232</v>
      </c>
      <c r="AK757" s="155">
        <v>23.46</v>
      </c>
      <c r="AL757" s="155">
        <v>44.57</v>
      </c>
      <c r="AM757" s="156" t="s">
        <v>232</v>
      </c>
      <c r="AO757" s="292"/>
      <c r="AP757" s="287"/>
      <c r="AQ757" s="293"/>
      <c r="AS757" s="286"/>
      <c r="AT757" s="287"/>
      <c r="AU757" s="288"/>
    </row>
    <row r="758" spans="13:47" x14ac:dyDescent="0.2">
      <c r="M758" s="268"/>
      <c r="N758" s="269" t="s">
        <v>262</v>
      </c>
      <c r="O758" s="272">
        <v>133710549</v>
      </c>
      <c r="Q758" s="268"/>
      <c r="R758" s="269" t="s">
        <v>262</v>
      </c>
      <c r="S758" s="273">
        <v>3</v>
      </c>
      <c r="T758" s="146">
        <v>4</v>
      </c>
      <c r="U758" s="259"/>
      <c r="V758" s="268"/>
      <c r="W758" s="269" t="s">
        <v>262</v>
      </c>
      <c r="X758" s="273" t="s">
        <v>232</v>
      </c>
      <c r="Y758" s="150" t="s">
        <v>232</v>
      </c>
      <c r="Z758" s="146" t="s">
        <v>232</v>
      </c>
      <c r="AA758" s="282"/>
      <c r="AB758" s="268"/>
      <c r="AC758" s="269" t="s">
        <v>262</v>
      </c>
      <c r="AD758" s="147">
        <v>3</v>
      </c>
      <c r="AE758" s="148" t="s">
        <v>232</v>
      </c>
      <c r="AF758" s="148" t="s">
        <v>232</v>
      </c>
      <c r="AG758" s="148" t="s">
        <v>232</v>
      </c>
      <c r="AH758" s="148">
        <v>60</v>
      </c>
      <c r="AI758" s="148" t="s">
        <v>232</v>
      </c>
      <c r="AJ758" s="148" t="s">
        <v>232</v>
      </c>
      <c r="AK758" s="148">
        <v>23.46</v>
      </c>
      <c r="AL758" s="148">
        <v>44.57</v>
      </c>
      <c r="AM758" s="149" t="s">
        <v>232</v>
      </c>
      <c r="AO758" s="292"/>
      <c r="AP758" s="287"/>
      <c r="AQ758" s="293"/>
      <c r="AS758" s="286"/>
      <c r="AT758" s="287"/>
      <c r="AU758" s="288"/>
    </row>
    <row r="759" spans="13:47" x14ac:dyDescent="0.2">
      <c r="M759" s="268"/>
      <c r="N759" s="260" t="s">
        <v>263</v>
      </c>
      <c r="O759" s="276">
        <v>140178672</v>
      </c>
      <c r="Q759" s="268"/>
      <c r="R759" s="260" t="s">
        <v>263</v>
      </c>
      <c r="S759" s="261">
        <v>3</v>
      </c>
      <c r="T759" s="263">
        <v>4</v>
      </c>
      <c r="U759" s="259"/>
      <c r="V759" s="268"/>
      <c r="W759" s="260" t="s">
        <v>263</v>
      </c>
      <c r="X759" s="261" t="s">
        <v>232</v>
      </c>
      <c r="Y759" s="262" t="s">
        <v>232</v>
      </c>
      <c r="Z759" s="263" t="s">
        <v>232</v>
      </c>
      <c r="AA759" s="282"/>
      <c r="AB759" s="268"/>
      <c r="AC759" s="260" t="s">
        <v>263</v>
      </c>
      <c r="AD759" s="154">
        <v>3</v>
      </c>
      <c r="AE759" s="155" t="s">
        <v>232</v>
      </c>
      <c r="AF759" s="155" t="s">
        <v>232</v>
      </c>
      <c r="AG759" s="155" t="s">
        <v>232</v>
      </c>
      <c r="AH759" s="155">
        <v>60</v>
      </c>
      <c r="AI759" s="155" t="s">
        <v>232</v>
      </c>
      <c r="AJ759" s="155" t="s">
        <v>232</v>
      </c>
      <c r="AK759" s="155">
        <v>23.46</v>
      </c>
      <c r="AL759" s="155">
        <v>44.57</v>
      </c>
      <c r="AM759" s="156" t="s">
        <v>232</v>
      </c>
      <c r="AO759" s="292"/>
      <c r="AP759" s="287"/>
      <c r="AQ759" s="293"/>
      <c r="AS759" s="286"/>
      <c r="AT759" s="287"/>
      <c r="AU759" s="288"/>
    </row>
    <row r="760" spans="13:47" x14ac:dyDescent="0.2">
      <c r="M760" s="268"/>
      <c r="N760" s="269" t="s">
        <v>264</v>
      </c>
      <c r="O760" s="272">
        <v>144938862</v>
      </c>
      <c r="Q760" s="268"/>
      <c r="R760" s="269" t="s">
        <v>264</v>
      </c>
      <c r="S760" s="273">
        <v>3</v>
      </c>
      <c r="T760" s="146">
        <v>4</v>
      </c>
      <c r="U760" s="259"/>
      <c r="V760" s="268"/>
      <c r="W760" s="269" t="s">
        <v>264</v>
      </c>
      <c r="X760" s="273" t="s">
        <v>232</v>
      </c>
      <c r="Y760" s="150" t="s">
        <v>232</v>
      </c>
      <c r="Z760" s="146" t="s">
        <v>232</v>
      </c>
      <c r="AA760" s="282"/>
      <c r="AB760" s="268"/>
      <c r="AC760" s="269" t="s">
        <v>264</v>
      </c>
      <c r="AD760" s="147">
        <v>3</v>
      </c>
      <c r="AE760" s="148" t="s">
        <v>232</v>
      </c>
      <c r="AF760" s="148" t="s">
        <v>232</v>
      </c>
      <c r="AG760" s="148" t="s">
        <v>232</v>
      </c>
      <c r="AH760" s="148">
        <v>60</v>
      </c>
      <c r="AI760" s="148" t="s">
        <v>232</v>
      </c>
      <c r="AJ760" s="148" t="s">
        <v>232</v>
      </c>
      <c r="AK760" s="148">
        <v>23.46</v>
      </c>
      <c r="AL760" s="148">
        <v>44.57</v>
      </c>
      <c r="AM760" s="149" t="s">
        <v>232</v>
      </c>
      <c r="AO760" s="292"/>
      <c r="AP760" s="287"/>
      <c r="AQ760" s="293"/>
      <c r="AS760" s="286"/>
      <c r="AT760" s="287"/>
      <c r="AU760" s="288"/>
    </row>
    <row r="761" spans="13:47" x14ac:dyDescent="0.2">
      <c r="M761" s="268"/>
      <c r="N761" s="260" t="s">
        <v>265</v>
      </c>
      <c r="O761" s="276">
        <v>153647010</v>
      </c>
      <c r="Q761" s="268"/>
      <c r="R761" s="260" t="s">
        <v>265</v>
      </c>
      <c r="S761" s="261">
        <v>3</v>
      </c>
      <c r="T761" s="263">
        <v>4</v>
      </c>
      <c r="U761" s="259"/>
      <c r="V761" s="268"/>
      <c r="W761" s="260" t="s">
        <v>265</v>
      </c>
      <c r="X761" s="261" t="s">
        <v>232</v>
      </c>
      <c r="Y761" s="262" t="s">
        <v>232</v>
      </c>
      <c r="Z761" s="263" t="s">
        <v>232</v>
      </c>
      <c r="AA761" s="282"/>
      <c r="AB761" s="268"/>
      <c r="AC761" s="260" t="s">
        <v>265</v>
      </c>
      <c r="AD761" s="154">
        <v>3</v>
      </c>
      <c r="AE761" s="155" t="s">
        <v>232</v>
      </c>
      <c r="AF761" s="155" t="s">
        <v>232</v>
      </c>
      <c r="AG761" s="155" t="s">
        <v>232</v>
      </c>
      <c r="AH761" s="155">
        <v>60</v>
      </c>
      <c r="AI761" s="155" t="s">
        <v>232</v>
      </c>
      <c r="AJ761" s="155" t="s">
        <v>232</v>
      </c>
      <c r="AK761" s="155">
        <v>23.46</v>
      </c>
      <c r="AL761" s="155">
        <v>44.57</v>
      </c>
      <c r="AM761" s="156" t="s">
        <v>232</v>
      </c>
      <c r="AO761" s="292"/>
      <c r="AP761" s="287"/>
      <c r="AQ761" s="293"/>
      <c r="AS761" s="286"/>
      <c r="AT761" s="287"/>
      <c r="AU761" s="288"/>
    </row>
    <row r="762" spans="13:47" x14ac:dyDescent="0.2">
      <c r="M762" s="268"/>
      <c r="N762" s="269" t="s">
        <v>266</v>
      </c>
      <c r="O762" s="272">
        <v>160015607.20500001</v>
      </c>
      <c r="Q762" s="268"/>
      <c r="R762" s="269" t="s">
        <v>266</v>
      </c>
      <c r="S762" s="273">
        <v>3</v>
      </c>
      <c r="T762" s="146">
        <v>4</v>
      </c>
      <c r="U762" s="259"/>
      <c r="V762" s="268"/>
      <c r="W762" s="269" t="s">
        <v>266</v>
      </c>
      <c r="X762" s="273" t="s">
        <v>232</v>
      </c>
      <c r="Y762" s="150" t="s">
        <v>232</v>
      </c>
      <c r="Z762" s="146" t="s">
        <v>232</v>
      </c>
      <c r="AA762" s="282"/>
      <c r="AB762" s="268"/>
      <c r="AC762" s="269" t="s">
        <v>266</v>
      </c>
      <c r="AD762" s="147">
        <v>3</v>
      </c>
      <c r="AE762" s="148" t="s">
        <v>232</v>
      </c>
      <c r="AF762" s="148" t="s">
        <v>232</v>
      </c>
      <c r="AG762" s="148" t="s">
        <v>232</v>
      </c>
      <c r="AH762" s="148">
        <v>60</v>
      </c>
      <c r="AI762" s="148" t="s">
        <v>232</v>
      </c>
      <c r="AJ762" s="148" t="s">
        <v>232</v>
      </c>
      <c r="AK762" s="148">
        <v>23.5</v>
      </c>
      <c r="AL762" s="148">
        <v>44.57</v>
      </c>
      <c r="AM762" s="149" t="s">
        <v>232</v>
      </c>
      <c r="AO762" s="292"/>
      <c r="AP762" s="287"/>
      <c r="AQ762" s="293"/>
      <c r="AS762" s="286"/>
      <c r="AT762" s="287"/>
      <c r="AU762" s="288"/>
    </row>
    <row r="763" spans="13:47" x14ac:dyDescent="0.2">
      <c r="M763" s="268">
        <v>1944</v>
      </c>
      <c r="N763" s="260" t="s">
        <v>258</v>
      </c>
      <c r="O763" s="276">
        <v>162283089</v>
      </c>
      <c r="Q763" s="268">
        <v>1943</v>
      </c>
      <c r="R763" s="260" t="s">
        <v>258</v>
      </c>
      <c r="S763" s="261">
        <v>3</v>
      </c>
      <c r="T763" s="263">
        <v>4</v>
      </c>
      <c r="U763" s="259"/>
      <c r="V763" s="268">
        <v>1946</v>
      </c>
      <c r="W763" s="260" t="s">
        <v>258</v>
      </c>
      <c r="X763" s="261" t="s">
        <v>232</v>
      </c>
      <c r="Y763" s="262" t="s">
        <v>232</v>
      </c>
      <c r="Z763" s="263" t="s">
        <v>232</v>
      </c>
      <c r="AA763" s="282"/>
      <c r="AB763" s="268">
        <v>1943</v>
      </c>
      <c r="AC763" s="260" t="s">
        <v>258</v>
      </c>
      <c r="AD763" s="154">
        <v>3</v>
      </c>
      <c r="AE763" s="155" t="s">
        <v>232</v>
      </c>
      <c r="AF763" s="155" t="s">
        <v>232</v>
      </c>
      <c r="AG763" s="155" t="s">
        <v>232</v>
      </c>
      <c r="AH763" s="155">
        <v>60</v>
      </c>
      <c r="AI763" s="155" t="s">
        <v>232</v>
      </c>
      <c r="AJ763" s="155" t="s">
        <v>232</v>
      </c>
      <c r="AK763" s="155">
        <v>23.46</v>
      </c>
      <c r="AL763" s="155">
        <v>44.57</v>
      </c>
      <c r="AM763" s="156" t="s">
        <v>232</v>
      </c>
      <c r="AO763" s="292"/>
      <c r="AP763" s="287"/>
      <c r="AQ763" s="293"/>
      <c r="AS763" s="286"/>
      <c r="AT763" s="287"/>
      <c r="AU763" s="288"/>
    </row>
    <row r="764" spans="13:47" x14ac:dyDescent="0.2">
      <c r="M764" s="268"/>
      <c r="N764" s="269" t="s">
        <v>260</v>
      </c>
      <c r="O764" s="272">
        <v>165999175</v>
      </c>
      <c r="Q764" s="268"/>
      <c r="R764" s="269" t="s">
        <v>260</v>
      </c>
      <c r="S764" s="273">
        <v>3</v>
      </c>
      <c r="T764" s="146">
        <v>4</v>
      </c>
      <c r="U764" s="259"/>
      <c r="V764" s="268"/>
      <c r="W764" s="269" t="s">
        <v>260</v>
      </c>
      <c r="X764" s="273" t="s">
        <v>232</v>
      </c>
      <c r="Y764" s="150" t="s">
        <v>232</v>
      </c>
      <c r="Z764" s="146" t="s">
        <v>232</v>
      </c>
      <c r="AA764" s="282"/>
      <c r="AB764" s="268"/>
      <c r="AC764" s="269" t="s">
        <v>260</v>
      </c>
      <c r="AD764" s="147">
        <v>3</v>
      </c>
      <c r="AE764" s="148" t="s">
        <v>232</v>
      </c>
      <c r="AF764" s="148" t="s">
        <v>232</v>
      </c>
      <c r="AG764" s="148" t="s">
        <v>232</v>
      </c>
      <c r="AH764" s="148">
        <v>60</v>
      </c>
      <c r="AI764" s="148" t="s">
        <v>232</v>
      </c>
      <c r="AJ764" s="148" t="s">
        <v>232</v>
      </c>
      <c r="AK764" s="148">
        <v>23.46</v>
      </c>
      <c r="AL764" s="148">
        <v>44.57</v>
      </c>
      <c r="AM764" s="149" t="s">
        <v>232</v>
      </c>
      <c r="AO764" s="292"/>
      <c r="AP764" s="287"/>
      <c r="AQ764" s="293"/>
      <c r="AS764" s="286"/>
      <c r="AT764" s="287"/>
      <c r="AU764" s="288"/>
    </row>
    <row r="765" spans="13:47" x14ac:dyDescent="0.2">
      <c r="M765" s="268"/>
      <c r="N765" s="260" t="s">
        <v>241</v>
      </c>
      <c r="O765" s="276">
        <v>193205758</v>
      </c>
      <c r="Q765" s="268"/>
      <c r="R765" s="260" t="s">
        <v>241</v>
      </c>
      <c r="S765" s="261">
        <v>3</v>
      </c>
      <c r="T765" s="263">
        <v>4</v>
      </c>
      <c r="U765" s="259"/>
      <c r="V765" s="268"/>
      <c r="W765" s="260" t="s">
        <v>241</v>
      </c>
      <c r="X765" s="261" t="s">
        <v>232</v>
      </c>
      <c r="Y765" s="262" t="s">
        <v>232</v>
      </c>
      <c r="Z765" s="263" t="s">
        <v>232</v>
      </c>
      <c r="AA765" s="282"/>
      <c r="AB765" s="268"/>
      <c r="AC765" s="260" t="s">
        <v>241</v>
      </c>
      <c r="AD765" s="154">
        <v>3</v>
      </c>
      <c r="AE765" s="155" t="s">
        <v>232</v>
      </c>
      <c r="AF765" s="155" t="s">
        <v>232</v>
      </c>
      <c r="AG765" s="155" t="s">
        <v>232</v>
      </c>
      <c r="AH765" s="155">
        <v>60</v>
      </c>
      <c r="AI765" s="155" t="s">
        <v>232</v>
      </c>
      <c r="AJ765" s="155" t="s">
        <v>232</v>
      </c>
      <c r="AK765" s="155">
        <v>23.46</v>
      </c>
      <c r="AL765" s="155">
        <v>44.57</v>
      </c>
      <c r="AM765" s="156" t="s">
        <v>232</v>
      </c>
      <c r="AO765" s="292"/>
      <c r="AP765" s="287"/>
      <c r="AQ765" s="293"/>
      <c r="AS765" s="286"/>
      <c r="AT765" s="287"/>
      <c r="AU765" s="288"/>
    </row>
    <row r="766" spans="13:47" x14ac:dyDescent="0.2">
      <c r="M766" s="268"/>
      <c r="N766" s="269" t="s">
        <v>261</v>
      </c>
      <c r="O766" s="272">
        <v>202962985</v>
      </c>
      <c r="Q766" s="268"/>
      <c r="R766" s="269" t="s">
        <v>261</v>
      </c>
      <c r="S766" s="273">
        <v>3</v>
      </c>
      <c r="T766" s="146">
        <v>4</v>
      </c>
      <c r="U766" s="259"/>
      <c r="V766" s="268"/>
      <c r="W766" s="269" t="s">
        <v>261</v>
      </c>
      <c r="X766" s="273" t="s">
        <v>232</v>
      </c>
      <c r="Y766" s="150" t="s">
        <v>232</v>
      </c>
      <c r="Z766" s="146" t="s">
        <v>232</v>
      </c>
      <c r="AA766" s="282"/>
      <c r="AB766" s="268"/>
      <c r="AC766" s="269" t="s">
        <v>261</v>
      </c>
      <c r="AD766" s="147">
        <v>3</v>
      </c>
      <c r="AE766" s="148" t="s">
        <v>232</v>
      </c>
      <c r="AF766" s="148" t="s">
        <v>232</v>
      </c>
      <c r="AG766" s="148" t="s">
        <v>232</v>
      </c>
      <c r="AH766" s="148">
        <v>60</v>
      </c>
      <c r="AI766" s="148" t="s">
        <v>232</v>
      </c>
      <c r="AJ766" s="148" t="s">
        <v>232</v>
      </c>
      <c r="AK766" s="148">
        <v>23.46</v>
      </c>
      <c r="AL766" s="148">
        <v>44.57</v>
      </c>
      <c r="AM766" s="149" t="s">
        <v>232</v>
      </c>
      <c r="AO766" s="292"/>
      <c r="AP766" s="287"/>
      <c r="AQ766" s="293"/>
      <c r="AS766" s="286"/>
      <c r="AT766" s="287"/>
      <c r="AU766" s="288"/>
    </row>
    <row r="767" spans="13:47" x14ac:dyDescent="0.2">
      <c r="M767" s="268"/>
      <c r="N767" s="260" t="s">
        <v>245</v>
      </c>
      <c r="O767" s="276">
        <v>207017457</v>
      </c>
      <c r="Q767" s="268"/>
      <c r="R767" s="260" t="s">
        <v>245</v>
      </c>
      <c r="S767" s="261">
        <v>3</v>
      </c>
      <c r="T767" s="263">
        <v>4</v>
      </c>
      <c r="U767" s="259"/>
      <c r="V767" s="268"/>
      <c r="W767" s="260" t="s">
        <v>245</v>
      </c>
      <c r="X767" s="261" t="s">
        <v>232</v>
      </c>
      <c r="Y767" s="262" t="s">
        <v>232</v>
      </c>
      <c r="Z767" s="263" t="s">
        <v>232</v>
      </c>
      <c r="AA767" s="282"/>
      <c r="AB767" s="268"/>
      <c r="AC767" s="260" t="s">
        <v>245</v>
      </c>
      <c r="AD767" s="154">
        <v>3</v>
      </c>
      <c r="AE767" s="155" t="s">
        <v>232</v>
      </c>
      <c r="AF767" s="155" t="s">
        <v>232</v>
      </c>
      <c r="AG767" s="155" t="s">
        <v>232</v>
      </c>
      <c r="AH767" s="155">
        <v>60</v>
      </c>
      <c r="AI767" s="155" t="s">
        <v>232</v>
      </c>
      <c r="AJ767" s="155" t="s">
        <v>232</v>
      </c>
      <c r="AK767" s="155">
        <v>23.46</v>
      </c>
      <c r="AL767" s="155">
        <v>44.57</v>
      </c>
      <c r="AM767" s="156" t="s">
        <v>232</v>
      </c>
      <c r="AO767" s="292"/>
      <c r="AP767" s="287"/>
      <c r="AQ767" s="293"/>
      <c r="AS767" s="286"/>
      <c r="AT767" s="287"/>
      <c r="AU767" s="288"/>
    </row>
    <row r="768" spans="13:47" x14ac:dyDescent="0.2">
      <c r="M768" s="268"/>
      <c r="N768" s="269" t="s">
        <v>240</v>
      </c>
      <c r="O768" s="272">
        <v>211848455.40000001</v>
      </c>
      <c r="Q768" s="268"/>
      <c r="R768" s="269" t="s">
        <v>240</v>
      </c>
      <c r="S768" s="273">
        <v>3</v>
      </c>
      <c r="T768" s="146">
        <v>4</v>
      </c>
      <c r="U768" s="259"/>
      <c r="V768" s="268"/>
      <c r="W768" s="269" t="s">
        <v>240</v>
      </c>
      <c r="X768" s="273" t="s">
        <v>232</v>
      </c>
      <c r="Y768" s="150" t="s">
        <v>232</v>
      </c>
      <c r="Z768" s="146" t="s">
        <v>232</v>
      </c>
      <c r="AA768" s="282"/>
      <c r="AB768" s="268"/>
      <c r="AC768" s="269" t="s">
        <v>240</v>
      </c>
      <c r="AD768" s="147">
        <v>3</v>
      </c>
      <c r="AE768" s="148" t="s">
        <v>232</v>
      </c>
      <c r="AF768" s="148" t="s">
        <v>232</v>
      </c>
      <c r="AG768" s="148" t="s">
        <v>232</v>
      </c>
      <c r="AH768" s="148">
        <v>60</v>
      </c>
      <c r="AI768" s="148" t="s">
        <v>232</v>
      </c>
      <c r="AJ768" s="148" t="s">
        <v>232</v>
      </c>
      <c r="AK768" s="148">
        <v>23.46</v>
      </c>
      <c r="AL768" s="148">
        <v>44.57</v>
      </c>
      <c r="AM768" s="149" t="s">
        <v>232</v>
      </c>
      <c r="AO768" s="292"/>
      <c r="AP768" s="287"/>
      <c r="AQ768" s="293"/>
      <c r="AS768" s="286"/>
      <c r="AT768" s="287"/>
      <c r="AU768" s="288"/>
    </row>
    <row r="769" spans="13:47" x14ac:dyDescent="0.2">
      <c r="M769" s="268"/>
      <c r="N769" s="260" t="s">
        <v>244</v>
      </c>
      <c r="O769" s="276">
        <v>218879573</v>
      </c>
      <c r="Q769" s="268"/>
      <c r="R769" s="260" t="s">
        <v>244</v>
      </c>
      <c r="S769" s="261">
        <v>3</v>
      </c>
      <c r="T769" s="263">
        <v>4</v>
      </c>
      <c r="U769" s="259"/>
      <c r="V769" s="268"/>
      <c r="W769" s="260" t="s">
        <v>244</v>
      </c>
      <c r="X769" s="261" t="s">
        <v>232</v>
      </c>
      <c r="Y769" s="262" t="s">
        <v>232</v>
      </c>
      <c r="Z769" s="263" t="s">
        <v>232</v>
      </c>
      <c r="AA769" s="282"/>
      <c r="AB769" s="268"/>
      <c r="AC769" s="260" t="s">
        <v>244</v>
      </c>
      <c r="AD769" s="154">
        <v>3</v>
      </c>
      <c r="AE769" s="155" t="s">
        <v>232</v>
      </c>
      <c r="AF769" s="155" t="s">
        <v>232</v>
      </c>
      <c r="AG769" s="155" t="s">
        <v>232</v>
      </c>
      <c r="AH769" s="155">
        <v>60</v>
      </c>
      <c r="AI769" s="155" t="s">
        <v>232</v>
      </c>
      <c r="AJ769" s="155" t="s">
        <v>232</v>
      </c>
      <c r="AK769" s="155">
        <v>23.46</v>
      </c>
      <c r="AL769" s="155">
        <v>44.57</v>
      </c>
      <c r="AM769" s="156" t="s">
        <v>232</v>
      </c>
      <c r="AO769" s="292"/>
      <c r="AP769" s="287"/>
      <c r="AQ769" s="293"/>
      <c r="AS769" s="286"/>
      <c r="AT769" s="287"/>
      <c r="AU769" s="288"/>
    </row>
    <row r="770" spans="13:47" x14ac:dyDescent="0.2">
      <c r="M770" s="268"/>
      <c r="N770" s="269" t="s">
        <v>262</v>
      </c>
      <c r="O770" s="272">
        <v>231819767</v>
      </c>
      <c r="Q770" s="268"/>
      <c r="R770" s="269" t="s">
        <v>262</v>
      </c>
      <c r="S770" s="273">
        <v>3</v>
      </c>
      <c r="T770" s="146">
        <v>4</v>
      </c>
      <c r="U770" s="259"/>
      <c r="V770" s="268"/>
      <c r="W770" s="269" t="s">
        <v>262</v>
      </c>
      <c r="X770" s="273" t="s">
        <v>232</v>
      </c>
      <c r="Y770" s="150" t="s">
        <v>232</v>
      </c>
      <c r="Z770" s="146" t="s">
        <v>232</v>
      </c>
      <c r="AA770" s="282"/>
      <c r="AB770" s="268"/>
      <c r="AC770" s="269" t="s">
        <v>262</v>
      </c>
      <c r="AD770" s="147">
        <v>3</v>
      </c>
      <c r="AE770" s="148" t="s">
        <v>232</v>
      </c>
      <c r="AF770" s="148" t="s">
        <v>232</v>
      </c>
      <c r="AG770" s="148" t="s">
        <v>232</v>
      </c>
      <c r="AH770" s="148">
        <v>60</v>
      </c>
      <c r="AI770" s="148" t="s">
        <v>232</v>
      </c>
      <c r="AJ770" s="148" t="s">
        <v>232</v>
      </c>
      <c r="AK770" s="148">
        <v>23.46</v>
      </c>
      <c r="AL770" s="148">
        <v>44.57</v>
      </c>
      <c r="AM770" s="149" t="s">
        <v>232</v>
      </c>
      <c r="AO770" s="292"/>
      <c r="AP770" s="287"/>
      <c r="AQ770" s="293"/>
      <c r="AS770" s="286"/>
      <c r="AT770" s="287"/>
      <c r="AU770" s="288"/>
    </row>
    <row r="771" spans="13:47" x14ac:dyDescent="0.2">
      <c r="M771" s="268"/>
      <c r="N771" s="260" t="s">
        <v>263</v>
      </c>
      <c r="O771" s="276">
        <v>249328783</v>
      </c>
      <c r="Q771" s="268"/>
      <c r="R771" s="260" t="s">
        <v>263</v>
      </c>
      <c r="S771" s="261">
        <v>3</v>
      </c>
      <c r="T771" s="263">
        <v>4</v>
      </c>
      <c r="U771" s="259"/>
      <c r="V771" s="268"/>
      <c r="W771" s="260" t="s">
        <v>263</v>
      </c>
      <c r="X771" s="261" t="s">
        <v>232</v>
      </c>
      <c r="Y771" s="262" t="s">
        <v>232</v>
      </c>
      <c r="Z771" s="263" t="s">
        <v>232</v>
      </c>
      <c r="AA771" s="282"/>
      <c r="AB771" s="268"/>
      <c r="AC771" s="260" t="s">
        <v>263</v>
      </c>
      <c r="AD771" s="154">
        <v>3</v>
      </c>
      <c r="AE771" s="155" t="s">
        <v>232</v>
      </c>
      <c r="AF771" s="155" t="s">
        <v>232</v>
      </c>
      <c r="AG771" s="155" t="s">
        <v>232</v>
      </c>
      <c r="AH771" s="155">
        <v>60</v>
      </c>
      <c r="AI771" s="155" t="s">
        <v>232</v>
      </c>
      <c r="AJ771" s="155" t="s">
        <v>232</v>
      </c>
      <c r="AK771" s="155">
        <v>23.46</v>
      </c>
      <c r="AL771" s="155">
        <v>44.57</v>
      </c>
      <c r="AM771" s="156" t="s">
        <v>232</v>
      </c>
      <c r="AO771" s="292"/>
      <c r="AP771" s="287"/>
      <c r="AQ771" s="293"/>
      <c r="AS771" s="286"/>
      <c r="AT771" s="287"/>
      <c r="AU771" s="288"/>
    </row>
    <row r="772" spans="13:47" x14ac:dyDescent="0.2">
      <c r="M772" s="268"/>
      <c r="N772" s="269" t="s">
        <v>264</v>
      </c>
      <c r="O772" s="272">
        <v>271116247</v>
      </c>
      <c r="Q772" s="268"/>
      <c r="R772" s="269" t="s">
        <v>264</v>
      </c>
      <c r="S772" s="273">
        <v>3</v>
      </c>
      <c r="T772" s="146">
        <v>4</v>
      </c>
      <c r="U772" s="259"/>
      <c r="V772" s="268"/>
      <c r="W772" s="269" t="s">
        <v>264</v>
      </c>
      <c r="X772" s="273" t="s">
        <v>232</v>
      </c>
      <c r="Y772" s="150" t="s">
        <v>232</v>
      </c>
      <c r="Z772" s="146" t="s">
        <v>232</v>
      </c>
      <c r="AA772" s="282"/>
      <c r="AB772" s="268"/>
      <c r="AC772" s="269" t="s">
        <v>264</v>
      </c>
      <c r="AD772" s="147">
        <v>3</v>
      </c>
      <c r="AE772" s="148" t="s">
        <v>232</v>
      </c>
      <c r="AF772" s="148" t="s">
        <v>232</v>
      </c>
      <c r="AG772" s="148" t="s">
        <v>232</v>
      </c>
      <c r="AH772" s="148">
        <v>60</v>
      </c>
      <c r="AI772" s="148" t="s">
        <v>232</v>
      </c>
      <c r="AJ772" s="148" t="s">
        <v>232</v>
      </c>
      <c r="AK772" s="148">
        <v>23.46</v>
      </c>
      <c r="AL772" s="148">
        <v>44.57</v>
      </c>
      <c r="AM772" s="149" t="s">
        <v>232</v>
      </c>
      <c r="AO772" s="292"/>
      <c r="AP772" s="287"/>
      <c r="AQ772" s="293"/>
      <c r="AS772" s="286"/>
      <c r="AT772" s="287"/>
      <c r="AU772" s="288"/>
    </row>
    <row r="773" spans="13:47" x14ac:dyDescent="0.2">
      <c r="M773" s="268"/>
      <c r="N773" s="260" t="s">
        <v>265</v>
      </c>
      <c r="O773" s="276">
        <v>325557705</v>
      </c>
      <c r="Q773" s="268"/>
      <c r="R773" s="260" t="s">
        <v>265</v>
      </c>
      <c r="S773" s="261">
        <v>3</v>
      </c>
      <c r="T773" s="263">
        <v>4</v>
      </c>
      <c r="U773" s="259"/>
      <c r="V773" s="268"/>
      <c r="W773" s="260" t="s">
        <v>265</v>
      </c>
      <c r="X773" s="261" t="s">
        <v>232</v>
      </c>
      <c r="Y773" s="262" t="s">
        <v>232</v>
      </c>
      <c r="Z773" s="263" t="s">
        <v>232</v>
      </c>
      <c r="AA773" s="282"/>
      <c r="AB773" s="268"/>
      <c r="AC773" s="260" t="s">
        <v>265</v>
      </c>
      <c r="AD773" s="154">
        <v>3</v>
      </c>
      <c r="AE773" s="155" t="s">
        <v>232</v>
      </c>
      <c r="AF773" s="155" t="s">
        <v>232</v>
      </c>
      <c r="AG773" s="155" t="s">
        <v>232</v>
      </c>
      <c r="AH773" s="155">
        <v>60</v>
      </c>
      <c r="AI773" s="155" t="s">
        <v>232</v>
      </c>
      <c r="AJ773" s="155" t="s">
        <v>232</v>
      </c>
      <c r="AK773" s="155">
        <v>23.46</v>
      </c>
      <c r="AL773" s="155">
        <v>44.57</v>
      </c>
      <c r="AM773" s="156" t="s">
        <v>232</v>
      </c>
      <c r="AO773" s="292"/>
      <c r="AP773" s="287"/>
      <c r="AQ773" s="293"/>
      <c r="AS773" s="286"/>
      <c r="AT773" s="287"/>
      <c r="AU773" s="288"/>
    </row>
    <row r="774" spans="13:47" x14ac:dyDescent="0.2">
      <c r="M774" s="268"/>
      <c r="N774" s="269" t="s">
        <v>266</v>
      </c>
      <c r="O774" s="272">
        <v>356892920.5</v>
      </c>
      <c r="Q774" s="268"/>
      <c r="R774" s="269" t="s">
        <v>266</v>
      </c>
      <c r="S774" s="273">
        <v>3</v>
      </c>
      <c r="T774" s="146">
        <v>4</v>
      </c>
      <c r="U774" s="259"/>
      <c r="V774" s="268"/>
      <c r="W774" s="269" t="s">
        <v>266</v>
      </c>
      <c r="X774" s="273" t="s">
        <v>232</v>
      </c>
      <c r="Y774" s="150" t="s">
        <v>232</v>
      </c>
      <c r="Z774" s="146" t="s">
        <v>232</v>
      </c>
      <c r="AA774" s="282"/>
      <c r="AB774" s="268"/>
      <c r="AC774" s="269" t="s">
        <v>266</v>
      </c>
      <c r="AD774" s="147">
        <v>3</v>
      </c>
      <c r="AE774" s="148" t="s">
        <v>232</v>
      </c>
      <c r="AF774" s="148" t="s">
        <v>232</v>
      </c>
      <c r="AG774" s="148" t="s">
        <v>232</v>
      </c>
      <c r="AH774" s="148">
        <v>60</v>
      </c>
      <c r="AI774" s="148" t="s">
        <v>232</v>
      </c>
      <c r="AJ774" s="148" t="s">
        <v>232</v>
      </c>
      <c r="AK774" s="148">
        <v>23.46</v>
      </c>
      <c r="AL774" s="148">
        <v>44.57</v>
      </c>
      <c r="AM774" s="149" t="s">
        <v>232</v>
      </c>
      <c r="AO774" s="292"/>
      <c r="AP774" s="287"/>
      <c r="AQ774" s="293"/>
      <c r="AS774" s="286"/>
      <c r="AT774" s="287"/>
      <c r="AU774" s="288"/>
    </row>
    <row r="775" spans="13:47" x14ac:dyDescent="0.2">
      <c r="M775" s="268">
        <v>1945</v>
      </c>
      <c r="N775" s="260" t="s">
        <v>258</v>
      </c>
      <c r="O775" s="276">
        <v>370512110</v>
      </c>
      <c r="Q775" s="268">
        <v>1944</v>
      </c>
      <c r="R775" s="260" t="s">
        <v>258</v>
      </c>
      <c r="S775" s="261">
        <v>3</v>
      </c>
      <c r="T775" s="263">
        <v>4</v>
      </c>
      <c r="U775" s="259"/>
      <c r="V775" s="297">
        <v>1947</v>
      </c>
      <c r="W775" s="260" t="s">
        <v>258</v>
      </c>
      <c r="X775" s="261" t="s">
        <v>232</v>
      </c>
      <c r="Y775" s="262" t="s">
        <v>232</v>
      </c>
      <c r="Z775" s="263" t="s">
        <v>232</v>
      </c>
      <c r="AA775" s="282"/>
      <c r="AB775" s="268">
        <v>1944</v>
      </c>
      <c r="AC775" s="260" t="s">
        <v>258</v>
      </c>
      <c r="AD775" s="154">
        <v>3</v>
      </c>
      <c r="AE775" s="155" t="s">
        <v>232</v>
      </c>
      <c r="AF775" s="155" t="s">
        <v>232</v>
      </c>
      <c r="AG775" s="155" t="s">
        <v>232</v>
      </c>
      <c r="AH775" s="155">
        <v>60</v>
      </c>
      <c r="AI775" s="155" t="s">
        <v>232</v>
      </c>
      <c r="AJ775" s="155" t="s">
        <v>232</v>
      </c>
      <c r="AK775" s="155">
        <v>23.46</v>
      </c>
      <c r="AL775" s="155">
        <v>44.57</v>
      </c>
      <c r="AM775" s="156" t="s">
        <v>232</v>
      </c>
      <c r="AO775" s="292"/>
      <c r="AP775" s="287"/>
      <c r="AQ775" s="293"/>
      <c r="AS775" s="286"/>
      <c r="AT775" s="287"/>
      <c r="AU775" s="288"/>
    </row>
    <row r="776" spans="13:47" x14ac:dyDescent="0.2">
      <c r="M776" s="268"/>
      <c r="N776" s="269" t="s">
        <v>260</v>
      </c>
      <c r="O776" s="272">
        <v>399406227</v>
      </c>
      <c r="Q776" s="268"/>
      <c r="R776" s="269" t="s">
        <v>260</v>
      </c>
      <c r="S776" s="273">
        <v>3</v>
      </c>
      <c r="T776" s="146">
        <v>4</v>
      </c>
      <c r="U776" s="259"/>
      <c r="V776" s="297"/>
      <c r="W776" s="269" t="s">
        <v>260</v>
      </c>
      <c r="X776" s="273" t="s">
        <v>232</v>
      </c>
      <c r="Y776" s="150" t="s">
        <v>232</v>
      </c>
      <c r="Z776" s="146" t="s">
        <v>232</v>
      </c>
      <c r="AA776" s="282"/>
      <c r="AB776" s="268"/>
      <c r="AC776" s="269" t="s">
        <v>260</v>
      </c>
      <c r="AD776" s="147">
        <v>3</v>
      </c>
      <c r="AE776" s="148" t="s">
        <v>232</v>
      </c>
      <c r="AF776" s="148" t="s">
        <v>232</v>
      </c>
      <c r="AG776" s="148" t="s">
        <v>232</v>
      </c>
      <c r="AH776" s="148">
        <v>60</v>
      </c>
      <c r="AI776" s="148" t="s">
        <v>232</v>
      </c>
      <c r="AJ776" s="148" t="s">
        <v>232</v>
      </c>
      <c r="AK776" s="148">
        <v>23.46</v>
      </c>
      <c r="AL776" s="148">
        <v>44.57</v>
      </c>
      <c r="AM776" s="149" t="s">
        <v>232</v>
      </c>
      <c r="AO776" s="292"/>
      <c r="AP776" s="287"/>
      <c r="AQ776" s="293"/>
      <c r="AS776" s="286"/>
      <c r="AT776" s="287"/>
      <c r="AU776" s="288"/>
    </row>
    <row r="777" spans="13:47" x14ac:dyDescent="0.2">
      <c r="M777" s="268"/>
      <c r="N777" s="260" t="s">
        <v>241</v>
      </c>
      <c r="O777" s="276">
        <v>437227621</v>
      </c>
      <c r="Q777" s="268"/>
      <c r="R777" s="260" t="s">
        <v>241</v>
      </c>
      <c r="S777" s="261">
        <v>3</v>
      </c>
      <c r="T777" s="263">
        <v>4</v>
      </c>
      <c r="U777" s="259"/>
      <c r="V777" s="297"/>
      <c r="W777" s="260" t="s">
        <v>241</v>
      </c>
      <c r="X777" s="261" t="s">
        <v>232</v>
      </c>
      <c r="Y777" s="262" t="s">
        <v>232</v>
      </c>
      <c r="Z777" s="263" t="s">
        <v>232</v>
      </c>
      <c r="AA777" s="282"/>
      <c r="AB777" s="268"/>
      <c r="AC777" s="260" t="s">
        <v>241</v>
      </c>
      <c r="AD777" s="154">
        <v>3</v>
      </c>
      <c r="AE777" s="155" t="s">
        <v>232</v>
      </c>
      <c r="AF777" s="155" t="s">
        <v>232</v>
      </c>
      <c r="AG777" s="155" t="s">
        <v>232</v>
      </c>
      <c r="AH777" s="155">
        <v>60</v>
      </c>
      <c r="AI777" s="155" t="s">
        <v>232</v>
      </c>
      <c r="AJ777" s="155" t="s">
        <v>232</v>
      </c>
      <c r="AK777" s="155">
        <v>23.46</v>
      </c>
      <c r="AL777" s="155">
        <v>44.57</v>
      </c>
      <c r="AM777" s="156" t="s">
        <v>232</v>
      </c>
      <c r="AO777" s="292"/>
      <c r="AP777" s="287"/>
      <c r="AQ777" s="293"/>
      <c r="AS777" s="286"/>
      <c r="AT777" s="287"/>
      <c r="AU777" s="288"/>
    </row>
    <row r="778" spans="13:47" x14ac:dyDescent="0.2">
      <c r="M778" s="268"/>
      <c r="N778" s="269" t="s">
        <v>261</v>
      </c>
      <c r="O778" s="272">
        <v>479585037</v>
      </c>
      <c r="Q778" s="268"/>
      <c r="R778" s="269" t="s">
        <v>261</v>
      </c>
      <c r="S778" s="273">
        <v>3</v>
      </c>
      <c r="T778" s="146">
        <v>4</v>
      </c>
      <c r="U778" s="259"/>
      <c r="V778" s="297"/>
      <c r="W778" s="269" t="s">
        <v>261</v>
      </c>
      <c r="X778" s="273" t="s">
        <v>232</v>
      </c>
      <c r="Y778" s="150" t="s">
        <v>232</v>
      </c>
      <c r="Z778" s="146" t="s">
        <v>232</v>
      </c>
      <c r="AA778" s="282"/>
      <c r="AB778" s="268"/>
      <c r="AC778" s="269" t="s">
        <v>261</v>
      </c>
      <c r="AD778" s="147">
        <v>3</v>
      </c>
      <c r="AE778" s="148" t="s">
        <v>232</v>
      </c>
      <c r="AF778" s="148" t="s">
        <v>232</v>
      </c>
      <c r="AG778" s="148" t="s">
        <v>232</v>
      </c>
      <c r="AH778" s="148">
        <v>60</v>
      </c>
      <c r="AI778" s="148" t="s">
        <v>232</v>
      </c>
      <c r="AJ778" s="148" t="s">
        <v>232</v>
      </c>
      <c r="AK778" s="148">
        <v>23.46</v>
      </c>
      <c r="AL778" s="148">
        <v>44.57</v>
      </c>
      <c r="AM778" s="149" t="s">
        <v>232</v>
      </c>
      <c r="AO778" s="292"/>
      <c r="AP778" s="287"/>
      <c r="AQ778" s="293"/>
      <c r="AS778" s="286"/>
      <c r="AT778" s="287"/>
      <c r="AU778" s="288"/>
    </row>
    <row r="779" spans="13:47" x14ac:dyDescent="0.2">
      <c r="M779" s="268"/>
      <c r="N779" s="260" t="s">
        <v>245</v>
      </c>
      <c r="O779" s="276">
        <v>573736182</v>
      </c>
      <c r="Q779" s="268"/>
      <c r="R779" s="260" t="s">
        <v>245</v>
      </c>
      <c r="S779" s="261">
        <v>4</v>
      </c>
      <c r="T779" s="263">
        <v>5</v>
      </c>
      <c r="U779" s="259"/>
      <c r="V779" s="297"/>
      <c r="W779" s="260" t="s">
        <v>245</v>
      </c>
      <c r="X779" s="261" t="s">
        <v>232</v>
      </c>
      <c r="Y779" s="262" t="s">
        <v>232</v>
      </c>
      <c r="Z779" s="263" t="s">
        <v>232</v>
      </c>
      <c r="AA779" s="282"/>
      <c r="AB779" s="268"/>
      <c r="AC779" s="260" t="s">
        <v>245</v>
      </c>
      <c r="AD779" s="154">
        <v>3</v>
      </c>
      <c r="AE779" s="155" t="s">
        <v>232</v>
      </c>
      <c r="AF779" s="155" t="s">
        <v>232</v>
      </c>
      <c r="AG779" s="155" t="s">
        <v>232</v>
      </c>
      <c r="AH779" s="155">
        <v>60</v>
      </c>
      <c r="AI779" s="155" t="s">
        <v>232</v>
      </c>
      <c r="AJ779" s="155" t="s">
        <v>232</v>
      </c>
      <c r="AK779" s="155">
        <v>23.46</v>
      </c>
      <c r="AL779" s="155">
        <v>44.57</v>
      </c>
      <c r="AM779" s="156" t="s">
        <v>232</v>
      </c>
      <c r="AO779" s="292"/>
      <c r="AP779" s="287"/>
      <c r="AQ779" s="293"/>
      <c r="AS779" s="286"/>
      <c r="AT779" s="287"/>
      <c r="AU779" s="288"/>
    </row>
    <row r="780" spans="13:47" x14ac:dyDescent="0.2">
      <c r="M780" s="268"/>
      <c r="N780" s="269" t="s">
        <v>240</v>
      </c>
      <c r="O780" s="272">
        <v>649081343</v>
      </c>
      <c r="Q780" s="268"/>
      <c r="R780" s="269" t="s">
        <v>240</v>
      </c>
      <c r="S780" s="273">
        <v>4</v>
      </c>
      <c r="T780" s="146">
        <v>5</v>
      </c>
      <c r="U780" s="259"/>
      <c r="V780" s="297"/>
      <c r="W780" s="269" t="s">
        <v>240</v>
      </c>
      <c r="X780" s="273" t="s">
        <v>232</v>
      </c>
      <c r="Y780" s="150" t="s">
        <v>232</v>
      </c>
      <c r="Z780" s="146" t="s">
        <v>232</v>
      </c>
      <c r="AA780" s="282"/>
      <c r="AB780" s="268"/>
      <c r="AC780" s="269" t="s">
        <v>240</v>
      </c>
      <c r="AD780" s="147">
        <v>3</v>
      </c>
      <c r="AE780" s="148" t="s">
        <v>232</v>
      </c>
      <c r="AF780" s="148" t="s">
        <v>232</v>
      </c>
      <c r="AG780" s="148" t="s">
        <v>232</v>
      </c>
      <c r="AH780" s="148">
        <v>60</v>
      </c>
      <c r="AI780" s="148" t="s">
        <v>232</v>
      </c>
      <c r="AJ780" s="148" t="s">
        <v>232</v>
      </c>
      <c r="AK780" s="148">
        <v>23.46</v>
      </c>
      <c r="AL780" s="148">
        <v>44.57</v>
      </c>
      <c r="AM780" s="149" t="s">
        <v>232</v>
      </c>
      <c r="AO780" s="292"/>
      <c r="AP780" s="287"/>
      <c r="AQ780" s="293"/>
      <c r="AS780" s="286"/>
      <c r="AT780" s="287"/>
      <c r="AU780" s="288"/>
    </row>
    <row r="781" spans="13:47" x14ac:dyDescent="0.2">
      <c r="M781" s="268"/>
      <c r="N781" s="260" t="s">
        <v>244</v>
      </c>
      <c r="O781" s="276">
        <v>732473388</v>
      </c>
      <c r="Q781" s="268"/>
      <c r="R781" s="260" t="s">
        <v>244</v>
      </c>
      <c r="S781" s="261">
        <v>4</v>
      </c>
      <c r="T781" s="263">
        <v>5</v>
      </c>
      <c r="U781" s="259"/>
      <c r="V781" s="297"/>
      <c r="W781" s="260" t="s">
        <v>244</v>
      </c>
      <c r="X781" s="261" t="s">
        <v>232</v>
      </c>
      <c r="Y781" s="262" t="s">
        <v>232</v>
      </c>
      <c r="Z781" s="263" t="s">
        <v>232</v>
      </c>
      <c r="AA781" s="282"/>
      <c r="AB781" s="268"/>
      <c r="AC781" s="260" t="s">
        <v>244</v>
      </c>
      <c r="AD781" s="154">
        <v>3</v>
      </c>
      <c r="AE781" s="155" t="s">
        <v>232</v>
      </c>
      <c r="AF781" s="155" t="s">
        <v>232</v>
      </c>
      <c r="AG781" s="155" t="s">
        <v>232</v>
      </c>
      <c r="AH781" s="155">
        <v>60</v>
      </c>
      <c r="AI781" s="155" t="s">
        <v>232</v>
      </c>
      <c r="AJ781" s="155" t="s">
        <v>232</v>
      </c>
      <c r="AK781" s="155">
        <v>23.46</v>
      </c>
      <c r="AL781" s="155">
        <v>44.57</v>
      </c>
      <c r="AM781" s="156" t="s">
        <v>232</v>
      </c>
      <c r="AO781" s="292"/>
      <c r="AP781" s="287"/>
      <c r="AQ781" s="293"/>
      <c r="AS781" s="286"/>
      <c r="AT781" s="287"/>
      <c r="AU781" s="288"/>
    </row>
    <row r="782" spans="13:47" x14ac:dyDescent="0.2">
      <c r="M782" s="268"/>
      <c r="N782" s="269" t="s">
        <v>262</v>
      </c>
      <c r="O782" s="272">
        <v>825824113</v>
      </c>
      <c r="Q782" s="268"/>
      <c r="R782" s="269" t="s">
        <v>262</v>
      </c>
      <c r="S782" s="273">
        <v>4</v>
      </c>
      <c r="T782" s="146">
        <v>5</v>
      </c>
      <c r="U782" s="259"/>
      <c r="V782" s="298"/>
      <c r="W782" s="284" t="s">
        <v>262</v>
      </c>
      <c r="X782" s="299" t="s">
        <v>232</v>
      </c>
      <c r="Y782" s="300" t="s">
        <v>232</v>
      </c>
      <c r="Z782" s="198" t="s">
        <v>232</v>
      </c>
      <c r="AA782" s="282"/>
      <c r="AB782" s="268"/>
      <c r="AC782" s="269" t="s">
        <v>262</v>
      </c>
      <c r="AD782" s="147">
        <v>3</v>
      </c>
      <c r="AE782" s="148" t="s">
        <v>232</v>
      </c>
      <c r="AF782" s="148" t="s">
        <v>232</v>
      </c>
      <c r="AG782" s="148" t="s">
        <v>232</v>
      </c>
      <c r="AH782" s="148">
        <v>60</v>
      </c>
      <c r="AI782" s="148" t="s">
        <v>232</v>
      </c>
      <c r="AJ782" s="148" t="s">
        <v>232</v>
      </c>
      <c r="AK782" s="148">
        <v>23.46</v>
      </c>
      <c r="AL782" s="148">
        <v>44.57</v>
      </c>
      <c r="AM782" s="149" t="s">
        <v>232</v>
      </c>
      <c r="AO782" s="292"/>
      <c r="AP782" s="287"/>
      <c r="AQ782" s="293"/>
      <c r="AS782" s="286"/>
      <c r="AT782" s="287"/>
      <c r="AU782" s="288"/>
    </row>
    <row r="783" spans="13:47" x14ac:dyDescent="0.2">
      <c r="M783" s="268"/>
      <c r="N783" s="260" t="s">
        <v>263</v>
      </c>
      <c r="O783" s="276">
        <v>909508060</v>
      </c>
      <c r="Q783" s="268"/>
      <c r="R783" s="260" t="s">
        <v>263</v>
      </c>
      <c r="S783" s="261">
        <v>4</v>
      </c>
      <c r="T783" s="263">
        <v>5</v>
      </c>
      <c r="U783" s="259"/>
      <c r="AA783" s="282"/>
      <c r="AB783" s="268"/>
      <c r="AC783" s="260" t="s">
        <v>263</v>
      </c>
      <c r="AD783" s="154">
        <v>3</v>
      </c>
      <c r="AE783" s="155" t="s">
        <v>232</v>
      </c>
      <c r="AF783" s="155" t="s">
        <v>232</v>
      </c>
      <c r="AG783" s="155" t="s">
        <v>232</v>
      </c>
      <c r="AH783" s="168" t="s">
        <v>232</v>
      </c>
      <c r="AI783" s="155" t="s">
        <v>232</v>
      </c>
      <c r="AJ783" s="155" t="s">
        <v>232</v>
      </c>
      <c r="AK783" s="155">
        <v>23.46</v>
      </c>
      <c r="AL783" s="155">
        <v>44.57</v>
      </c>
      <c r="AM783" s="156" t="s">
        <v>232</v>
      </c>
      <c r="AO783" s="292"/>
      <c r="AP783" s="287"/>
      <c r="AQ783" s="293"/>
      <c r="AS783" s="286"/>
      <c r="AT783" s="287"/>
      <c r="AU783" s="288"/>
    </row>
    <row r="784" spans="13:47" x14ac:dyDescent="0.2">
      <c r="M784" s="268"/>
      <c r="N784" s="269" t="s">
        <v>264</v>
      </c>
      <c r="O784" s="272">
        <v>1004636949</v>
      </c>
      <c r="Q784" s="268"/>
      <c r="R784" s="269" t="s">
        <v>264</v>
      </c>
      <c r="S784" s="273">
        <v>4</v>
      </c>
      <c r="T784" s="146">
        <v>5</v>
      </c>
      <c r="U784" s="259"/>
      <c r="AA784" s="282"/>
      <c r="AB784" s="268"/>
      <c r="AC784" s="269" t="s">
        <v>264</v>
      </c>
      <c r="AD784" s="147">
        <v>3</v>
      </c>
      <c r="AE784" s="148" t="s">
        <v>232</v>
      </c>
      <c r="AF784" s="148" t="s">
        <v>232</v>
      </c>
      <c r="AG784" s="148" t="s">
        <v>232</v>
      </c>
      <c r="AH784" s="148" t="s">
        <v>232</v>
      </c>
      <c r="AI784" s="148" t="s">
        <v>232</v>
      </c>
      <c r="AJ784" s="148" t="s">
        <v>232</v>
      </c>
      <c r="AK784" s="148">
        <v>23.46</v>
      </c>
      <c r="AL784" s="148">
        <v>44.57</v>
      </c>
      <c r="AM784" s="149" t="s">
        <v>232</v>
      </c>
      <c r="AO784" s="292"/>
      <c r="AP784" s="287"/>
      <c r="AQ784" s="293"/>
      <c r="AS784" s="286"/>
      <c r="AT784" s="287"/>
      <c r="AU784" s="288"/>
    </row>
    <row r="785" spans="13:47" x14ac:dyDescent="0.2">
      <c r="M785" s="268"/>
      <c r="N785" s="260" t="s">
        <v>265</v>
      </c>
      <c r="O785" s="276">
        <v>1102535947</v>
      </c>
      <c r="Q785" s="268"/>
      <c r="R785" s="260" t="s">
        <v>265</v>
      </c>
      <c r="S785" s="261">
        <v>4</v>
      </c>
      <c r="T785" s="263">
        <v>5</v>
      </c>
      <c r="U785" s="259"/>
      <c r="AA785" s="282"/>
      <c r="AB785" s="268"/>
      <c r="AC785" s="260" t="s">
        <v>265</v>
      </c>
      <c r="AD785" s="154">
        <v>3</v>
      </c>
      <c r="AE785" s="155" t="s">
        <v>232</v>
      </c>
      <c r="AF785" s="155" t="s">
        <v>232</v>
      </c>
      <c r="AG785" s="155" t="s">
        <v>232</v>
      </c>
      <c r="AH785" s="155" t="s">
        <v>232</v>
      </c>
      <c r="AI785" s="155" t="s">
        <v>232</v>
      </c>
      <c r="AJ785" s="155" t="s">
        <v>232</v>
      </c>
      <c r="AK785" s="155">
        <v>23.46</v>
      </c>
      <c r="AL785" s="155">
        <v>44.57</v>
      </c>
      <c r="AM785" s="156" t="s">
        <v>232</v>
      </c>
      <c r="AO785" s="292"/>
      <c r="AP785" s="287"/>
      <c r="AQ785" s="293"/>
      <c r="AS785" s="286"/>
      <c r="AT785" s="287"/>
      <c r="AU785" s="288"/>
    </row>
    <row r="786" spans="13:47" x14ac:dyDescent="0.2">
      <c r="M786" s="268"/>
      <c r="N786" s="269" t="s">
        <v>266</v>
      </c>
      <c r="O786" s="272">
        <v>1212924519</v>
      </c>
      <c r="Q786" s="268"/>
      <c r="R786" s="269" t="s">
        <v>266</v>
      </c>
      <c r="S786" s="273">
        <v>4</v>
      </c>
      <c r="T786" s="146">
        <v>5</v>
      </c>
      <c r="U786" s="259"/>
      <c r="AA786" s="282"/>
      <c r="AB786" s="268"/>
      <c r="AC786" s="269" t="s">
        <v>266</v>
      </c>
      <c r="AD786" s="147">
        <v>3</v>
      </c>
      <c r="AE786" s="148" t="s">
        <v>232</v>
      </c>
      <c r="AF786" s="148" t="s">
        <v>232</v>
      </c>
      <c r="AG786" s="148" t="s">
        <v>232</v>
      </c>
      <c r="AH786" s="148" t="s">
        <v>232</v>
      </c>
      <c r="AI786" s="148" t="s">
        <v>232</v>
      </c>
      <c r="AJ786" s="148" t="s">
        <v>232</v>
      </c>
      <c r="AK786" s="148">
        <v>23.46</v>
      </c>
      <c r="AL786" s="148">
        <v>44.57</v>
      </c>
      <c r="AM786" s="149" t="s">
        <v>232</v>
      </c>
      <c r="AO786" s="292"/>
      <c r="AP786" s="287"/>
      <c r="AQ786" s="293"/>
      <c r="AS786" s="286"/>
      <c r="AT786" s="287"/>
      <c r="AU786" s="288"/>
    </row>
    <row r="787" spans="13:47" x14ac:dyDescent="0.2">
      <c r="M787" s="268">
        <v>1946</v>
      </c>
      <c r="N787" s="260" t="s">
        <v>258</v>
      </c>
      <c r="O787" s="276">
        <v>1260401036</v>
      </c>
      <c r="Q787" s="268">
        <v>1945</v>
      </c>
      <c r="R787" s="260" t="s">
        <v>258</v>
      </c>
      <c r="S787" s="261">
        <v>4</v>
      </c>
      <c r="T787" s="263">
        <v>5</v>
      </c>
      <c r="U787" s="259"/>
      <c r="AA787" s="282"/>
      <c r="AB787" s="268">
        <v>1945</v>
      </c>
      <c r="AC787" s="260" t="s">
        <v>258</v>
      </c>
      <c r="AD787" s="154">
        <v>3</v>
      </c>
      <c r="AE787" s="155" t="s">
        <v>232</v>
      </c>
      <c r="AF787" s="155" t="s">
        <v>232</v>
      </c>
      <c r="AG787" s="155" t="s">
        <v>232</v>
      </c>
      <c r="AH787" s="155" t="s">
        <v>232</v>
      </c>
      <c r="AI787" s="155" t="s">
        <v>232</v>
      </c>
      <c r="AJ787" s="155" t="s">
        <v>232</v>
      </c>
      <c r="AK787" s="155">
        <v>23.91</v>
      </c>
      <c r="AL787" s="155">
        <v>45.43</v>
      </c>
      <c r="AM787" s="156" t="s">
        <v>232</v>
      </c>
      <c r="AO787" s="292"/>
      <c r="AP787" s="287"/>
      <c r="AQ787" s="293"/>
      <c r="AS787" s="286"/>
      <c r="AT787" s="287"/>
      <c r="AU787" s="288"/>
    </row>
    <row r="788" spans="13:47" x14ac:dyDescent="0.2">
      <c r="M788" s="268"/>
      <c r="N788" s="269" t="s">
        <v>260</v>
      </c>
      <c r="O788" s="272">
        <v>1379367229</v>
      </c>
      <c r="Q788" s="268"/>
      <c r="R788" s="269" t="s">
        <v>260</v>
      </c>
      <c r="S788" s="273">
        <v>4</v>
      </c>
      <c r="T788" s="146">
        <v>5</v>
      </c>
      <c r="U788" s="259"/>
      <c r="AA788" s="282"/>
      <c r="AB788" s="268"/>
      <c r="AC788" s="269" t="s">
        <v>260</v>
      </c>
      <c r="AD788" s="147">
        <v>3</v>
      </c>
      <c r="AE788" s="148" t="s">
        <v>232</v>
      </c>
      <c r="AF788" s="148" t="s">
        <v>232</v>
      </c>
      <c r="AG788" s="148" t="s">
        <v>232</v>
      </c>
      <c r="AH788" s="148" t="s">
        <v>232</v>
      </c>
      <c r="AI788" s="148" t="s">
        <v>232</v>
      </c>
      <c r="AJ788" s="148" t="s">
        <v>232</v>
      </c>
      <c r="AK788" s="148">
        <v>23.91</v>
      </c>
      <c r="AL788" s="148">
        <v>45.43</v>
      </c>
      <c r="AM788" s="149" t="s">
        <v>232</v>
      </c>
      <c r="AO788" s="292"/>
      <c r="AP788" s="287"/>
      <c r="AQ788" s="293"/>
      <c r="AS788" s="286"/>
      <c r="AT788" s="287"/>
      <c r="AU788" s="288"/>
    </row>
    <row r="789" spans="13:47" x14ac:dyDescent="0.2">
      <c r="M789" s="268"/>
      <c r="N789" s="260" t="s">
        <v>241</v>
      </c>
      <c r="O789" s="276">
        <v>1552115129</v>
      </c>
      <c r="Q789" s="268"/>
      <c r="R789" s="260" t="s">
        <v>241</v>
      </c>
      <c r="S789" s="261">
        <v>4</v>
      </c>
      <c r="T789" s="263">
        <v>5</v>
      </c>
      <c r="U789" s="259"/>
      <c r="AA789" s="282"/>
      <c r="AB789" s="268"/>
      <c r="AC789" s="260" t="s">
        <v>241</v>
      </c>
      <c r="AD789" s="154">
        <v>3</v>
      </c>
      <c r="AE789" s="155" t="s">
        <v>232</v>
      </c>
      <c r="AF789" s="155" t="s">
        <v>232</v>
      </c>
      <c r="AG789" s="155" t="s">
        <v>232</v>
      </c>
      <c r="AH789" s="155" t="s">
        <v>232</v>
      </c>
      <c r="AI789" s="155" t="s">
        <v>232</v>
      </c>
      <c r="AJ789" s="155" t="s">
        <v>232</v>
      </c>
      <c r="AK789" s="155">
        <v>23.91</v>
      </c>
      <c r="AL789" s="155">
        <v>45.43</v>
      </c>
      <c r="AM789" s="156" t="s">
        <v>232</v>
      </c>
      <c r="AO789" s="292"/>
      <c r="AP789" s="287"/>
      <c r="AQ789" s="293"/>
      <c r="AS789" s="286"/>
      <c r="AT789" s="287"/>
      <c r="AU789" s="288"/>
    </row>
    <row r="790" spans="13:47" x14ac:dyDescent="0.2">
      <c r="M790" s="268"/>
      <c r="N790" s="269" t="s">
        <v>261</v>
      </c>
      <c r="O790" s="272">
        <v>1827650798</v>
      </c>
      <c r="Q790" s="268"/>
      <c r="R790" s="269" t="s">
        <v>261</v>
      </c>
      <c r="S790" s="273">
        <v>4</v>
      </c>
      <c r="T790" s="146">
        <v>5</v>
      </c>
      <c r="U790" s="259"/>
      <c r="AA790" s="282"/>
      <c r="AB790" s="268"/>
      <c r="AC790" s="269" t="s">
        <v>261</v>
      </c>
      <c r="AD790" s="147">
        <v>3</v>
      </c>
      <c r="AE790" s="148" t="s">
        <v>232</v>
      </c>
      <c r="AF790" s="148" t="s">
        <v>232</v>
      </c>
      <c r="AG790" s="148" t="s">
        <v>232</v>
      </c>
      <c r="AH790" s="148" t="s">
        <v>232</v>
      </c>
      <c r="AI790" s="148" t="s">
        <v>232</v>
      </c>
      <c r="AJ790" s="148" t="s">
        <v>232</v>
      </c>
      <c r="AK790" s="148">
        <v>23.91</v>
      </c>
      <c r="AL790" s="148">
        <v>45.43</v>
      </c>
      <c r="AM790" s="149" t="s">
        <v>232</v>
      </c>
      <c r="AO790" s="292"/>
      <c r="AP790" s="287"/>
      <c r="AQ790" s="293"/>
      <c r="AS790" s="286"/>
      <c r="AT790" s="287"/>
      <c r="AU790" s="288"/>
    </row>
    <row r="791" spans="13:47" x14ac:dyDescent="0.2">
      <c r="M791" s="268"/>
      <c r="N791" s="260" t="s">
        <v>245</v>
      </c>
      <c r="O791" s="276">
        <v>2017856690</v>
      </c>
      <c r="Q791" s="268"/>
      <c r="R791" s="260" t="s">
        <v>245</v>
      </c>
      <c r="S791" s="261">
        <v>4</v>
      </c>
      <c r="T791" s="263">
        <v>5</v>
      </c>
      <c r="U791" s="259"/>
      <c r="AA791" s="282"/>
      <c r="AB791" s="268"/>
      <c r="AC791" s="260" t="s">
        <v>245</v>
      </c>
      <c r="AD791" s="154">
        <v>3</v>
      </c>
      <c r="AE791" s="155" t="s">
        <v>232</v>
      </c>
      <c r="AF791" s="155">
        <v>422.74</v>
      </c>
      <c r="AG791" s="155">
        <v>14683.71</v>
      </c>
      <c r="AH791" s="155" t="s">
        <v>232</v>
      </c>
      <c r="AI791" s="155">
        <v>102.64</v>
      </c>
      <c r="AJ791" s="155">
        <v>3643.6</v>
      </c>
      <c r="AK791" s="155">
        <v>23.91</v>
      </c>
      <c r="AL791" s="155">
        <v>833.24</v>
      </c>
      <c r="AM791" s="156" t="s">
        <v>232</v>
      </c>
      <c r="AO791" s="292"/>
      <c r="AP791" s="287"/>
      <c r="AQ791" s="293"/>
      <c r="AS791" s="286"/>
      <c r="AT791" s="287"/>
      <c r="AU791" s="288"/>
    </row>
    <row r="792" spans="13:47" x14ac:dyDescent="0.2">
      <c r="M792" s="268"/>
      <c r="N792" s="269" t="s">
        <v>240</v>
      </c>
      <c r="O792" s="272">
        <v>2282801436</v>
      </c>
      <c r="Q792" s="268"/>
      <c r="R792" s="269" t="s">
        <v>240</v>
      </c>
      <c r="S792" s="273">
        <v>4</v>
      </c>
      <c r="T792" s="146">
        <v>5</v>
      </c>
      <c r="U792" s="259"/>
      <c r="AA792" s="282"/>
      <c r="AB792" s="268"/>
      <c r="AC792" s="269" t="s">
        <v>240</v>
      </c>
      <c r="AD792" s="147">
        <v>3</v>
      </c>
      <c r="AE792" s="148" t="s">
        <v>232</v>
      </c>
      <c r="AF792" s="148">
        <v>423.85</v>
      </c>
      <c r="AG792" s="148">
        <v>14683.71</v>
      </c>
      <c r="AH792" s="148" t="s">
        <v>232</v>
      </c>
      <c r="AI792" s="148">
        <v>102.64</v>
      </c>
      <c r="AJ792" s="148">
        <v>3643.6</v>
      </c>
      <c r="AK792" s="148">
        <v>23.91</v>
      </c>
      <c r="AL792" s="148">
        <v>833.24</v>
      </c>
      <c r="AM792" s="149" t="s">
        <v>232</v>
      </c>
      <c r="AO792" s="292"/>
      <c r="AP792" s="287"/>
      <c r="AQ792" s="293"/>
      <c r="AS792" s="286"/>
      <c r="AT792" s="287"/>
      <c r="AU792" s="288"/>
    </row>
    <row r="793" spans="13:47" x14ac:dyDescent="0.2">
      <c r="M793" s="268"/>
      <c r="N793" s="260" t="s">
        <v>244</v>
      </c>
      <c r="O793" s="276">
        <v>2577777761</v>
      </c>
      <c r="Q793" s="268"/>
      <c r="R793" s="260" t="s">
        <v>244</v>
      </c>
      <c r="S793" s="261">
        <v>4</v>
      </c>
      <c r="T793" s="263">
        <v>5</v>
      </c>
      <c r="U793" s="259"/>
      <c r="AA793" s="282"/>
      <c r="AB793" s="268"/>
      <c r="AC793" s="260" t="s">
        <v>244</v>
      </c>
      <c r="AD793" s="154">
        <v>3</v>
      </c>
      <c r="AE793" s="155" t="s">
        <v>232</v>
      </c>
      <c r="AF793" s="155">
        <v>423.85</v>
      </c>
      <c r="AG793" s="155">
        <v>14683.71</v>
      </c>
      <c r="AH793" s="155" t="s">
        <v>232</v>
      </c>
      <c r="AI793" s="155">
        <v>102.64</v>
      </c>
      <c r="AJ793" s="155">
        <v>3643.6</v>
      </c>
      <c r="AK793" s="155">
        <v>23.91</v>
      </c>
      <c r="AL793" s="155">
        <v>833.24</v>
      </c>
      <c r="AM793" s="156" t="s">
        <v>232</v>
      </c>
      <c r="AO793" s="292"/>
      <c r="AP793" s="287"/>
      <c r="AQ793" s="293"/>
      <c r="AS793" s="286"/>
      <c r="AT793" s="287"/>
      <c r="AU793" s="288"/>
    </row>
    <row r="794" spans="13:47" x14ac:dyDescent="0.2">
      <c r="M794" s="268"/>
      <c r="N794" s="269" t="s">
        <v>262</v>
      </c>
      <c r="O794" s="272">
        <v>3025823658</v>
      </c>
      <c r="Q794" s="268"/>
      <c r="R794" s="269" t="s">
        <v>262</v>
      </c>
      <c r="S794" s="273">
        <v>4</v>
      </c>
      <c r="T794" s="146">
        <v>5</v>
      </c>
      <c r="U794" s="259"/>
      <c r="AA794" s="282"/>
      <c r="AB794" s="268"/>
      <c r="AC794" s="269" t="s">
        <v>262</v>
      </c>
      <c r="AD794" s="147">
        <v>3</v>
      </c>
      <c r="AE794" s="148" t="s">
        <v>232</v>
      </c>
      <c r="AF794" s="148">
        <v>423.85</v>
      </c>
      <c r="AG794" s="148">
        <v>14683.71</v>
      </c>
      <c r="AH794" s="148" t="s">
        <v>232</v>
      </c>
      <c r="AI794" s="148">
        <v>102.64</v>
      </c>
      <c r="AJ794" s="148">
        <v>3643.6</v>
      </c>
      <c r="AK794" s="148">
        <v>23.91</v>
      </c>
      <c r="AL794" s="148">
        <v>833.24</v>
      </c>
      <c r="AM794" s="149" t="s">
        <v>232</v>
      </c>
      <c r="AO794" s="292"/>
      <c r="AP794" s="287"/>
      <c r="AQ794" s="293"/>
      <c r="AS794" s="286"/>
      <c r="AT794" s="287"/>
      <c r="AU794" s="288"/>
    </row>
    <row r="795" spans="13:47" x14ac:dyDescent="0.2">
      <c r="M795" s="268"/>
      <c r="N795" s="260" t="s">
        <v>263</v>
      </c>
      <c r="O795" s="276">
        <v>3650796844</v>
      </c>
      <c r="Q795" s="268"/>
      <c r="R795" s="260" t="s">
        <v>263</v>
      </c>
      <c r="S795" s="261">
        <v>4</v>
      </c>
      <c r="T795" s="263">
        <v>5</v>
      </c>
      <c r="U795" s="259"/>
      <c r="AA795" s="282"/>
      <c r="AB795" s="268"/>
      <c r="AC795" s="260" t="s">
        <v>263</v>
      </c>
      <c r="AD795" s="154">
        <v>3</v>
      </c>
      <c r="AE795" s="155" t="s">
        <v>232</v>
      </c>
      <c r="AF795" s="155" t="s">
        <v>233</v>
      </c>
      <c r="AG795" s="155">
        <v>14683.71</v>
      </c>
      <c r="AH795" s="155" t="s">
        <v>232</v>
      </c>
      <c r="AI795" s="155">
        <v>102.64</v>
      </c>
      <c r="AJ795" s="155">
        <v>3643.6</v>
      </c>
      <c r="AK795" s="155">
        <v>23.91</v>
      </c>
      <c r="AL795" s="155">
        <v>833.24</v>
      </c>
      <c r="AM795" s="156" t="s">
        <v>232</v>
      </c>
      <c r="AO795" s="292"/>
      <c r="AP795" s="287"/>
      <c r="AQ795" s="293"/>
      <c r="AS795" s="286"/>
      <c r="AT795" s="287"/>
      <c r="AU795" s="288"/>
    </row>
    <row r="796" spans="13:47" x14ac:dyDescent="0.2">
      <c r="M796" s="268"/>
      <c r="N796" s="269" t="s">
        <v>264</v>
      </c>
      <c r="O796" s="272">
        <v>4376068521</v>
      </c>
      <c r="Q796" s="268"/>
      <c r="R796" s="269" t="s">
        <v>264</v>
      </c>
      <c r="S796" s="273">
        <v>4</v>
      </c>
      <c r="T796" s="146">
        <v>5</v>
      </c>
      <c r="U796" s="259"/>
      <c r="AA796" s="282"/>
      <c r="AB796" s="268"/>
      <c r="AC796" s="269" t="s">
        <v>264</v>
      </c>
      <c r="AD796" s="147">
        <v>3</v>
      </c>
      <c r="AE796" s="148" t="s">
        <v>232</v>
      </c>
      <c r="AF796" s="148" t="s">
        <v>233</v>
      </c>
      <c r="AG796" s="148">
        <v>14683.71</v>
      </c>
      <c r="AH796" s="148" t="s">
        <v>232</v>
      </c>
      <c r="AI796" s="148">
        <v>102.64</v>
      </c>
      <c r="AJ796" s="148">
        <v>3643.6</v>
      </c>
      <c r="AK796" s="148">
        <v>23.91</v>
      </c>
      <c r="AL796" s="148">
        <v>833.24</v>
      </c>
      <c r="AM796" s="149" t="s">
        <v>232</v>
      </c>
      <c r="AO796" s="292"/>
      <c r="AP796" s="287"/>
      <c r="AQ796" s="293"/>
      <c r="AS796" s="286"/>
      <c r="AT796" s="287"/>
      <c r="AU796" s="288"/>
    </row>
    <row r="797" spans="13:47" x14ac:dyDescent="0.2">
      <c r="M797" s="268"/>
      <c r="N797" s="260" t="s">
        <v>265</v>
      </c>
      <c r="O797" s="276">
        <v>5277762484</v>
      </c>
      <c r="Q797" s="268"/>
      <c r="R797" s="260" t="s">
        <v>265</v>
      </c>
      <c r="S797" s="261">
        <v>4</v>
      </c>
      <c r="T797" s="263">
        <v>5</v>
      </c>
      <c r="U797" s="259"/>
      <c r="AA797" s="282"/>
      <c r="AB797" s="268"/>
      <c r="AC797" s="260" t="s">
        <v>265</v>
      </c>
      <c r="AD797" s="154">
        <v>3</v>
      </c>
      <c r="AE797" s="155" t="s">
        <v>232</v>
      </c>
      <c r="AF797" s="155" t="s">
        <v>233</v>
      </c>
      <c r="AG797" s="155">
        <v>14683.71</v>
      </c>
      <c r="AH797" s="155" t="s">
        <v>232</v>
      </c>
      <c r="AI797" s="155">
        <v>102.64</v>
      </c>
      <c r="AJ797" s="155">
        <v>3643.6</v>
      </c>
      <c r="AK797" s="155">
        <v>23.91</v>
      </c>
      <c r="AL797" s="155">
        <v>833.92</v>
      </c>
      <c r="AM797" s="156" t="s">
        <v>232</v>
      </c>
      <c r="AO797" s="292"/>
      <c r="AP797" s="287"/>
      <c r="AQ797" s="293"/>
      <c r="AS797" s="286"/>
      <c r="AT797" s="287"/>
      <c r="AU797" s="288"/>
    </row>
    <row r="798" spans="13:47" x14ac:dyDescent="0.2">
      <c r="M798" s="268"/>
      <c r="N798" s="269" t="s">
        <v>266</v>
      </c>
      <c r="O798" s="272">
        <v>6117602630</v>
      </c>
      <c r="Q798" s="268"/>
      <c r="R798" s="269" t="s">
        <v>266</v>
      </c>
      <c r="S798" s="273">
        <v>4</v>
      </c>
      <c r="T798" s="146">
        <v>5</v>
      </c>
      <c r="U798" s="259"/>
      <c r="AA798" s="282"/>
      <c r="AB798" s="268"/>
      <c r="AC798" s="269" t="s">
        <v>266</v>
      </c>
      <c r="AD798" s="147">
        <v>3</v>
      </c>
      <c r="AE798" s="148">
        <v>30.61</v>
      </c>
      <c r="AF798" s="148" t="s">
        <v>233</v>
      </c>
      <c r="AG798" s="148">
        <v>14683.71</v>
      </c>
      <c r="AH798" s="148" t="s">
        <v>232</v>
      </c>
      <c r="AI798" s="148">
        <v>102.64</v>
      </c>
      <c r="AJ798" s="148">
        <v>3643.6</v>
      </c>
      <c r="AK798" s="148">
        <v>23.91</v>
      </c>
      <c r="AL798" s="148">
        <v>833.24</v>
      </c>
      <c r="AM798" s="149" t="s">
        <v>232</v>
      </c>
      <c r="AO798" s="292"/>
      <c r="AP798" s="287"/>
      <c r="AQ798" s="293"/>
      <c r="AS798" s="286"/>
      <c r="AT798" s="287"/>
      <c r="AU798" s="288"/>
    </row>
    <row r="799" spans="13:47" x14ac:dyDescent="0.2">
      <c r="M799" s="294">
        <v>1947</v>
      </c>
      <c r="N799" s="260" t="s">
        <v>258</v>
      </c>
      <c r="O799" s="276">
        <v>6420602127</v>
      </c>
      <c r="Q799" s="268">
        <v>1946</v>
      </c>
      <c r="R799" s="260" t="s">
        <v>258</v>
      </c>
      <c r="S799" s="261">
        <v>4</v>
      </c>
      <c r="T799" s="263">
        <v>5</v>
      </c>
      <c r="U799" s="259"/>
      <c r="AA799" s="282"/>
      <c r="AB799" s="268">
        <v>1946</v>
      </c>
      <c r="AC799" s="260" t="s">
        <v>258</v>
      </c>
      <c r="AD799" s="154">
        <v>3</v>
      </c>
      <c r="AE799" s="155">
        <v>30.61</v>
      </c>
      <c r="AF799" s="155" t="s">
        <v>233</v>
      </c>
      <c r="AG799" s="155">
        <v>14683.71</v>
      </c>
      <c r="AH799" s="155" t="s">
        <v>232</v>
      </c>
      <c r="AI799" s="155">
        <v>102.64</v>
      </c>
      <c r="AJ799" s="155">
        <v>3643.6</v>
      </c>
      <c r="AK799" s="155">
        <v>23.91</v>
      </c>
      <c r="AL799" s="155">
        <v>833.24</v>
      </c>
      <c r="AM799" s="156" t="s">
        <v>232</v>
      </c>
      <c r="AO799" s="292"/>
      <c r="AP799" s="287"/>
      <c r="AQ799" s="293"/>
      <c r="AS799" s="286"/>
      <c r="AT799" s="287"/>
      <c r="AU799" s="288"/>
    </row>
    <row r="800" spans="13:47" x14ac:dyDescent="0.2">
      <c r="M800" s="294"/>
      <c r="N800" s="269" t="s">
        <v>260</v>
      </c>
      <c r="O800" s="272">
        <v>7051000000</v>
      </c>
      <c r="Q800" s="268"/>
      <c r="R800" s="269" t="s">
        <v>260</v>
      </c>
      <c r="S800" s="273">
        <v>4</v>
      </c>
      <c r="T800" s="146">
        <v>5</v>
      </c>
      <c r="U800" s="259"/>
      <c r="AA800" s="282"/>
      <c r="AB800" s="268"/>
      <c r="AC800" s="269" t="s">
        <v>260</v>
      </c>
      <c r="AD800" s="147">
        <v>3</v>
      </c>
      <c r="AE800" s="148">
        <v>88.67</v>
      </c>
      <c r="AF800" s="148" t="s">
        <v>233</v>
      </c>
      <c r="AG800" s="148">
        <v>42539.07</v>
      </c>
      <c r="AH800" s="148" t="s">
        <v>232</v>
      </c>
      <c r="AI800" s="148">
        <v>102.64</v>
      </c>
      <c r="AJ800" s="148">
        <v>10555.6</v>
      </c>
      <c r="AK800" s="148">
        <v>23.91</v>
      </c>
      <c r="AL800" s="148">
        <v>2413.92</v>
      </c>
      <c r="AM800" s="149" t="s">
        <v>232</v>
      </c>
      <c r="AO800" s="292"/>
      <c r="AP800" s="287"/>
      <c r="AQ800" s="293"/>
      <c r="AS800" s="286"/>
      <c r="AT800" s="287"/>
      <c r="AU800" s="288"/>
    </row>
    <row r="801" spans="13:47" x14ac:dyDescent="0.2">
      <c r="M801" s="294"/>
      <c r="N801" s="260" t="s">
        <v>241</v>
      </c>
      <c r="O801" s="276">
        <v>8338536062</v>
      </c>
      <c r="Q801" s="268"/>
      <c r="R801" s="260" t="s">
        <v>241</v>
      </c>
      <c r="S801" s="261">
        <v>4</v>
      </c>
      <c r="T801" s="263">
        <v>5</v>
      </c>
      <c r="U801" s="259"/>
      <c r="AA801" s="282"/>
      <c r="AB801" s="268"/>
      <c r="AC801" s="260" t="s">
        <v>241</v>
      </c>
      <c r="AD801" s="154">
        <v>3</v>
      </c>
      <c r="AE801" s="155">
        <v>88.67</v>
      </c>
      <c r="AF801" s="155" t="s">
        <v>233</v>
      </c>
      <c r="AG801" s="155">
        <v>42539.07</v>
      </c>
      <c r="AH801" s="155" t="s">
        <v>232</v>
      </c>
      <c r="AI801" s="155">
        <v>102.64</v>
      </c>
      <c r="AJ801" s="155">
        <v>10555.6</v>
      </c>
      <c r="AK801" s="155">
        <v>23.91</v>
      </c>
      <c r="AL801" s="155">
        <v>2413.92</v>
      </c>
      <c r="AM801" s="156" t="s">
        <v>232</v>
      </c>
      <c r="AO801" s="292"/>
      <c r="AP801" s="287"/>
      <c r="AQ801" s="293"/>
      <c r="AS801" s="286"/>
      <c r="AT801" s="287"/>
      <c r="AU801" s="288"/>
    </row>
    <row r="802" spans="13:47" x14ac:dyDescent="0.2">
      <c r="M802" s="294"/>
      <c r="N802" s="269" t="s">
        <v>261</v>
      </c>
      <c r="O802" s="272">
        <v>11037100000</v>
      </c>
      <c r="Q802" s="268"/>
      <c r="R802" s="269" t="s">
        <v>261</v>
      </c>
      <c r="S802" s="273">
        <v>4</v>
      </c>
      <c r="T802" s="146">
        <v>5</v>
      </c>
      <c r="U802" s="259"/>
      <c r="AA802" s="282"/>
      <c r="AB802" s="268"/>
      <c r="AC802" s="269" t="s">
        <v>261</v>
      </c>
      <c r="AD802" s="147">
        <v>3</v>
      </c>
      <c r="AE802" s="148">
        <v>120.89266666666676</v>
      </c>
      <c r="AF802" s="148" t="s">
        <v>233</v>
      </c>
      <c r="AG802" s="148">
        <v>57859.518000000018</v>
      </c>
      <c r="AH802" s="148" t="s">
        <v>232</v>
      </c>
      <c r="AI802" s="148">
        <v>102.64</v>
      </c>
      <c r="AJ802" s="148">
        <v>14357.2</v>
      </c>
      <c r="AK802" s="148">
        <v>23.91</v>
      </c>
      <c r="AL802" s="148">
        <v>3283.2939999999976</v>
      </c>
      <c r="AM802" s="149" t="s">
        <v>232</v>
      </c>
      <c r="AO802" s="292"/>
      <c r="AP802" s="287"/>
      <c r="AQ802" s="293"/>
      <c r="AS802" s="286"/>
      <c r="AT802" s="287"/>
      <c r="AU802" s="288"/>
    </row>
    <row r="803" spans="13:47" x14ac:dyDescent="0.2">
      <c r="M803" s="294"/>
      <c r="N803" s="260" t="s">
        <v>245</v>
      </c>
      <c r="O803" s="276">
        <v>19031640449.75</v>
      </c>
      <c r="Q803" s="268"/>
      <c r="R803" s="260" t="s">
        <v>245</v>
      </c>
      <c r="S803" s="261">
        <v>4</v>
      </c>
      <c r="T803" s="263">
        <v>5</v>
      </c>
      <c r="U803" s="259"/>
      <c r="AA803" s="282"/>
      <c r="AB803" s="268"/>
      <c r="AC803" s="260" t="s">
        <v>245</v>
      </c>
      <c r="AD803" s="154">
        <v>3</v>
      </c>
      <c r="AE803" s="155">
        <v>132.21</v>
      </c>
      <c r="AF803" s="155" t="s">
        <v>233</v>
      </c>
      <c r="AG803" s="155">
        <v>63430.59</v>
      </c>
      <c r="AH803" s="155" t="s">
        <v>232</v>
      </c>
      <c r="AI803" s="155">
        <v>102.64</v>
      </c>
      <c r="AJ803" s="155">
        <v>15739.6</v>
      </c>
      <c r="AK803" s="155">
        <v>23.91</v>
      </c>
      <c r="AL803" s="155">
        <v>3599.43</v>
      </c>
      <c r="AM803" s="156" t="s">
        <v>232</v>
      </c>
      <c r="AO803" s="292"/>
      <c r="AP803" s="287"/>
      <c r="AQ803" s="293"/>
      <c r="AS803" s="286"/>
      <c r="AT803" s="287"/>
      <c r="AU803" s="288"/>
    </row>
    <row r="804" spans="13:47" x14ac:dyDescent="0.2">
      <c r="M804" s="294"/>
      <c r="N804" s="269" t="s">
        <v>240</v>
      </c>
      <c r="O804" s="272">
        <v>27608746134</v>
      </c>
      <c r="Q804" s="268"/>
      <c r="R804" s="269" t="s">
        <v>240</v>
      </c>
      <c r="S804" s="273">
        <v>4</v>
      </c>
      <c r="T804" s="146">
        <v>5</v>
      </c>
      <c r="U804" s="259"/>
      <c r="AA804" s="282"/>
      <c r="AB804" s="268"/>
      <c r="AC804" s="269" t="s">
        <v>240</v>
      </c>
      <c r="AD804" s="147">
        <v>3</v>
      </c>
      <c r="AE804" s="148">
        <v>132.21</v>
      </c>
      <c r="AF804" s="148">
        <v>423.85</v>
      </c>
      <c r="AG804" s="148">
        <v>42539.07</v>
      </c>
      <c r="AH804" s="148" t="s">
        <v>232</v>
      </c>
      <c r="AI804" s="148">
        <v>102.64</v>
      </c>
      <c r="AJ804" s="148">
        <v>15739.6</v>
      </c>
      <c r="AK804" s="148">
        <v>23.91</v>
      </c>
      <c r="AL804" s="148">
        <v>3599.43</v>
      </c>
      <c r="AM804" s="149" t="s">
        <v>232</v>
      </c>
      <c r="AO804" s="292"/>
      <c r="AP804" s="287"/>
      <c r="AQ804" s="293"/>
      <c r="AS804" s="286"/>
      <c r="AT804" s="287"/>
      <c r="AU804" s="288"/>
    </row>
    <row r="805" spans="13:47" x14ac:dyDescent="0.2">
      <c r="M805" s="294"/>
      <c r="N805" s="260" t="s">
        <v>244</v>
      </c>
      <c r="O805" s="276">
        <v>40247000000</v>
      </c>
      <c r="Q805" s="268"/>
      <c r="R805" s="260" t="s">
        <v>244</v>
      </c>
      <c r="S805" s="261">
        <v>4</v>
      </c>
      <c r="T805" s="263">
        <v>5</v>
      </c>
      <c r="U805" s="259"/>
      <c r="AA805" s="282"/>
      <c r="AB805" s="268"/>
      <c r="AC805" s="260" t="s">
        <v>244</v>
      </c>
      <c r="AD805" s="154">
        <v>3</v>
      </c>
      <c r="AE805" s="155">
        <v>132.21</v>
      </c>
      <c r="AF805" s="155">
        <v>423.85</v>
      </c>
      <c r="AG805" s="155">
        <v>63430.59</v>
      </c>
      <c r="AH805" s="155" t="s">
        <v>232</v>
      </c>
      <c r="AI805" s="155">
        <v>102.64</v>
      </c>
      <c r="AJ805" s="155">
        <v>15739.6</v>
      </c>
      <c r="AK805" s="155">
        <v>23.91</v>
      </c>
      <c r="AL805" s="155">
        <v>3599.43</v>
      </c>
      <c r="AM805" s="156" t="s">
        <v>232</v>
      </c>
      <c r="AO805" s="292"/>
      <c r="AP805" s="287"/>
      <c r="AQ805" s="293"/>
      <c r="AS805" s="286"/>
      <c r="AT805" s="287"/>
      <c r="AU805" s="288"/>
    </row>
    <row r="806" spans="13:47" x14ac:dyDescent="0.2">
      <c r="M806" s="295"/>
      <c r="N806" s="284" t="s">
        <v>262</v>
      </c>
      <c r="O806" s="302">
        <v>48451600000</v>
      </c>
      <c r="Q806" s="268"/>
      <c r="R806" s="269" t="s">
        <v>262</v>
      </c>
      <c r="S806" s="273">
        <v>4</v>
      </c>
      <c r="T806" s="146">
        <v>5</v>
      </c>
      <c r="U806" s="259"/>
      <c r="AA806" s="282"/>
      <c r="AB806" s="268"/>
      <c r="AC806" s="269" t="s">
        <v>262</v>
      </c>
      <c r="AD806" s="147">
        <v>3</v>
      </c>
      <c r="AE806" s="148">
        <v>132.21</v>
      </c>
      <c r="AF806" s="148">
        <v>423.85</v>
      </c>
      <c r="AG806" s="148">
        <v>63430.59</v>
      </c>
      <c r="AH806" s="148" t="s">
        <v>232</v>
      </c>
      <c r="AI806" s="148">
        <v>102.64</v>
      </c>
      <c r="AJ806" s="148">
        <v>15739.6</v>
      </c>
      <c r="AK806" s="148">
        <v>23.91</v>
      </c>
      <c r="AL806" s="148">
        <v>3599.43</v>
      </c>
      <c r="AM806" s="149" t="s">
        <v>232</v>
      </c>
      <c r="AO806" s="292"/>
      <c r="AP806" s="287"/>
      <c r="AQ806" s="293"/>
      <c r="AS806" s="286"/>
      <c r="AT806" s="287"/>
      <c r="AU806" s="288"/>
    </row>
    <row r="807" spans="13:47" x14ac:dyDescent="0.2">
      <c r="Q807" s="268"/>
      <c r="R807" s="260" t="s">
        <v>263</v>
      </c>
      <c r="S807" s="261">
        <v>4</v>
      </c>
      <c r="T807" s="263">
        <v>5</v>
      </c>
      <c r="U807" s="259"/>
      <c r="AA807" s="282"/>
      <c r="AB807" s="268"/>
      <c r="AC807" s="260" t="s">
        <v>263</v>
      </c>
      <c r="AD807" s="154">
        <v>3</v>
      </c>
      <c r="AE807" s="155">
        <v>132.21</v>
      </c>
      <c r="AF807" s="155" t="s">
        <v>233</v>
      </c>
      <c r="AG807" s="155">
        <v>63430.59</v>
      </c>
      <c r="AH807" s="155" t="s">
        <v>232</v>
      </c>
      <c r="AI807" s="155">
        <v>102.64</v>
      </c>
      <c r="AJ807" s="155">
        <v>15739.6</v>
      </c>
      <c r="AK807" s="155">
        <v>23.91</v>
      </c>
      <c r="AL807" s="155">
        <v>3599.43</v>
      </c>
      <c r="AM807" s="156" t="s">
        <v>232</v>
      </c>
    </row>
    <row r="808" spans="13:47" x14ac:dyDescent="0.2">
      <c r="Q808" s="268"/>
      <c r="R808" s="269" t="s">
        <v>264</v>
      </c>
      <c r="S808" s="273">
        <v>4</v>
      </c>
      <c r="T808" s="146">
        <v>5</v>
      </c>
      <c r="U808" s="259"/>
      <c r="AA808" s="282"/>
      <c r="AB808" s="268"/>
      <c r="AC808" s="269" t="s">
        <v>264</v>
      </c>
      <c r="AD808" s="147">
        <v>3</v>
      </c>
      <c r="AE808" s="148">
        <v>143.68322580645165</v>
      </c>
      <c r="AF808" s="148" t="s">
        <v>233</v>
      </c>
      <c r="AG808" s="148">
        <v>68934.27</v>
      </c>
      <c r="AH808" s="148" t="s">
        <v>232</v>
      </c>
      <c r="AI808" s="148">
        <v>102.64</v>
      </c>
      <c r="AJ808" s="148">
        <v>17105.277419354832</v>
      </c>
      <c r="AK808" s="148">
        <v>23.91</v>
      </c>
      <c r="AL808" s="148">
        <v>3911.7429032258051</v>
      </c>
      <c r="AM808" s="149" t="s">
        <v>232</v>
      </c>
    </row>
    <row r="809" spans="13:47" x14ac:dyDescent="0.2">
      <c r="Q809" s="268"/>
      <c r="R809" s="260" t="s">
        <v>265</v>
      </c>
      <c r="S809" s="261">
        <v>4</v>
      </c>
      <c r="T809" s="263">
        <v>5</v>
      </c>
      <c r="U809" s="259"/>
      <c r="AA809" s="282"/>
      <c r="AB809" s="268"/>
      <c r="AC809" s="260" t="s">
        <v>265</v>
      </c>
      <c r="AD809" s="154">
        <v>3</v>
      </c>
      <c r="AE809" s="155">
        <v>255.59</v>
      </c>
      <c r="AF809" s="155" t="s">
        <v>233</v>
      </c>
      <c r="AG809" s="155">
        <v>122623.23</v>
      </c>
      <c r="AH809" s="155" t="s">
        <v>232</v>
      </c>
      <c r="AI809" s="155">
        <v>102.64</v>
      </c>
      <c r="AJ809" s="155">
        <v>30427.599999999999</v>
      </c>
      <c r="AK809" s="155">
        <v>23.91</v>
      </c>
      <c r="AL809" s="155">
        <v>6958.38</v>
      </c>
      <c r="AM809" s="156" t="s">
        <v>232</v>
      </c>
    </row>
    <row r="810" spans="13:47" x14ac:dyDescent="0.2">
      <c r="Q810" s="268"/>
      <c r="R810" s="269" t="s">
        <v>266</v>
      </c>
      <c r="S810" s="273">
        <v>4</v>
      </c>
      <c r="T810" s="146">
        <v>5</v>
      </c>
      <c r="U810" s="259"/>
      <c r="AA810" s="282"/>
      <c r="AB810" s="268"/>
      <c r="AC810" s="269" t="s">
        <v>266</v>
      </c>
      <c r="AD810" s="147">
        <v>3</v>
      </c>
      <c r="AE810" s="148">
        <v>255.59</v>
      </c>
      <c r="AF810" s="148" t="s">
        <v>233</v>
      </c>
      <c r="AG810" s="148">
        <v>87804.03</v>
      </c>
      <c r="AH810" s="148" t="s">
        <v>232</v>
      </c>
      <c r="AI810" s="148">
        <v>102.64</v>
      </c>
      <c r="AJ810" s="148">
        <v>30427.599999999999</v>
      </c>
      <c r="AK810" s="148">
        <v>23.91</v>
      </c>
      <c r="AL810" s="148">
        <v>6958.38</v>
      </c>
      <c r="AM810" s="149" t="s">
        <v>232</v>
      </c>
    </row>
    <row r="811" spans="13:47" x14ac:dyDescent="0.2">
      <c r="Q811" s="297">
        <v>1947</v>
      </c>
      <c r="R811" s="260" t="s">
        <v>258</v>
      </c>
      <c r="S811" s="261">
        <v>4</v>
      </c>
      <c r="T811" s="263">
        <v>5</v>
      </c>
      <c r="U811" s="259"/>
      <c r="AA811" s="282"/>
      <c r="AB811" s="297">
        <v>1947</v>
      </c>
      <c r="AC811" s="260" t="s">
        <v>258</v>
      </c>
      <c r="AD811" s="154">
        <v>3</v>
      </c>
      <c r="AE811" s="155">
        <v>255.59</v>
      </c>
      <c r="AF811" s="155" t="s">
        <v>233</v>
      </c>
      <c r="AG811" s="155">
        <v>122623.23</v>
      </c>
      <c r="AH811" s="155" t="s">
        <v>232</v>
      </c>
      <c r="AI811" s="155">
        <v>102.64</v>
      </c>
      <c r="AJ811" s="155">
        <v>30427.599999999999</v>
      </c>
      <c r="AK811" s="155">
        <v>23.91</v>
      </c>
      <c r="AL811" s="155">
        <v>6958.38</v>
      </c>
      <c r="AM811" s="156" t="s">
        <v>232</v>
      </c>
    </row>
    <row r="812" spans="13:47" x14ac:dyDescent="0.2">
      <c r="Q812" s="297"/>
      <c r="R812" s="269" t="s">
        <v>260</v>
      </c>
      <c r="S812" s="273">
        <v>4</v>
      </c>
      <c r="T812" s="146">
        <v>5</v>
      </c>
      <c r="U812" s="259"/>
      <c r="AA812" s="282"/>
      <c r="AB812" s="297"/>
      <c r="AC812" s="269" t="s">
        <v>260</v>
      </c>
      <c r="AD812" s="147"/>
      <c r="AE812" s="148">
        <v>255.59</v>
      </c>
      <c r="AF812" s="148" t="s">
        <v>233</v>
      </c>
      <c r="AG812" s="148">
        <v>122623.23</v>
      </c>
      <c r="AH812" s="148" t="s">
        <v>232</v>
      </c>
      <c r="AI812" s="148">
        <v>102.64</v>
      </c>
      <c r="AJ812" s="148">
        <v>30427.599999999999</v>
      </c>
      <c r="AK812" s="148">
        <v>23.91</v>
      </c>
      <c r="AL812" s="148">
        <v>6958.38</v>
      </c>
      <c r="AM812" s="149" t="s">
        <v>232</v>
      </c>
    </row>
    <row r="813" spans="13:47" x14ac:dyDescent="0.2">
      <c r="Q813" s="297"/>
      <c r="R813" s="260" t="s">
        <v>241</v>
      </c>
      <c r="S813" s="261">
        <v>4</v>
      </c>
      <c r="T813" s="263">
        <v>5</v>
      </c>
      <c r="U813" s="259"/>
      <c r="AA813" s="282"/>
      <c r="AB813" s="297"/>
      <c r="AC813" s="260" t="s">
        <v>241</v>
      </c>
      <c r="AD813" s="154">
        <v>3</v>
      </c>
      <c r="AE813" s="155">
        <v>612.55419354838716</v>
      </c>
      <c r="AF813" s="155" t="s">
        <v>233</v>
      </c>
      <c r="AG813" s="155">
        <v>293880.03000000003</v>
      </c>
      <c r="AH813" s="155" t="s">
        <v>232</v>
      </c>
      <c r="AI813" s="155">
        <v>102.64</v>
      </c>
      <c r="AJ813" s="155">
        <v>72923.083870967763</v>
      </c>
      <c r="AK813" s="155">
        <v>23.91</v>
      </c>
      <c r="AL813" s="155">
        <v>16676.518064516124</v>
      </c>
      <c r="AM813" s="156" t="s">
        <v>232</v>
      </c>
    </row>
    <row r="814" spans="13:47" x14ac:dyDescent="0.2">
      <c r="Q814" s="297"/>
      <c r="R814" s="269" t="s">
        <v>261</v>
      </c>
      <c r="S814" s="273">
        <v>4</v>
      </c>
      <c r="T814" s="146">
        <v>5</v>
      </c>
      <c r="U814" s="259"/>
      <c r="AA814" s="282"/>
      <c r="AB814" s="297"/>
      <c r="AC814" s="269" t="s">
        <v>261</v>
      </c>
      <c r="AD814" s="147">
        <v>3</v>
      </c>
      <c r="AE814" s="148">
        <v>1261.58</v>
      </c>
      <c r="AF814" s="148" t="s">
        <v>233</v>
      </c>
      <c r="AG814" s="148">
        <v>605256.03</v>
      </c>
      <c r="AH814" s="148" t="s">
        <v>232</v>
      </c>
      <c r="AI814" s="148">
        <v>102.64</v>
      </c>
      <c r="AJ814" s="148">
        <v>150187.6</v>
      </c>
      <c r="AK814" s="148">
        <v>23.91</v>
      </c>
      <c r="AL814" s="148">
        <v>34345.86</v>
      </c>
      <c r="AM814" s="149" t="s">
        <v>232</v>
      </c>
    </row>
    <row r="815" spans="13:47" x14ac:dyDescent="0.2">
      <c r="Q815" s="297"/>
      <c r="R815" s="260" t="s">
        <v>245</v>
      </c>
      <c r="S815" s="261">
        <v>4</v>
      </c>
      <c r="T815" s="263">
        <v>5</v>
      </c>
      <c r="U815" s="259"/>
      <c r="AA815" s="282"/>
      <c r="AB815" s="297"/>
      <c r="AC815" s="260" t="s">
        <v>245</v>
      </c>
      <c r="AD815" s="154"/>
      <c r="AE815" s="155">
        <v>1261.58</v>
      </c>
      <c r="AF815" s="155" t="s">
        <v>233</v>
      </c>
      <c r="AG815" s="155">
        <v>605256.03</v>
      </c>
      <c r="AH815" s="155" t="s">
        <v>232</v>
      </c>
      <c r="AI815" s="155">
        <v>102.64</v>
      </c>
      <c r="AJ815" s="155">
        <v>150187.6</v>
      </c>
      <c r="AK815" s="155">
        <v>23.91</v>
      </c>
      <c r="AL815" s="155">
        <v>34345.86</v>
      </c>
      <c r="AM815" s="156" t="s">
        <v>232</v>
      </c>
    </row>
    <row r="816" spans="13:47" x14ac:dyDescent="0.2">
      <c r="Q816" s="297"/>
      <c r="R816" s="269" t="s">
        <v>240</v>
      </c>
      <c r="S816" s="273">
        <v>4</v>
      </c>
      <c r="T816" s="146">
        <v>5</v>
      </c>
      <c r="U816" s="259"/>
      <c r="AA816" s="282"/>
      <c r="AB816" s="297"/>
      <c r="AC816" s="269" t="s">
        <v>240</v>
      </c>
      <c r="AD816" s="147">
        <v>3</v>
      </c>
      <c r="AE816" s="148">
        <v>2437.58</v>
      </c>
      <c r="AF816" s="148">
        <v>423.85</v>
      </c>
      <c r="AG816" s="148">
        <v>1169456.03</v>
      </c>
      <c r="AH816" s="148" t="s">
        <v>232</v>
      </c>
      <c r="AI816" s="148">
        <v>102.64</v>
      </c>
      <c r="AJ816" s="148">
        <v>290187.59999999998</v>
      </c>
      <c r="AK816" s="148">
        <v>23.91</v>
      </c>
      <c r="AL816" s="148">
        <v>66361.96066666668</v>
      </c>
      <c r="AM816" s="149" t="s">
        <v>232</v>
      </c>
    </row>
    <row r="817" spans="17:39" x14ac:dyDescent="0.2">
      <c r="Q817" s="297"/>
      <c r="R817" s="260" t="s">
        <v>244</v>
      </c>
      <c r="S817" s="261">
        <v>4</v>
      </c>
      <c r="T817" s="263">
        <v>5</v>
      </c>
      <c r="U817" s="259"/>
      <c r="AA817" s="282"/>
      <c r="AB817" s="297"/>
      <c r="AC817" s="260" t="s">
        <v>244</v>
      </c>
      <c r="AD817" s="154">
        <v>3</v>
      </c>
      <c r="AE817" s="155">
        <v>3781.58</v>
      </c>
      <c r="AF817" s="155">
        <v>423.85</v>
      </c>
      <c r="AG817" s="155">
        <v>1814256.03</v>
      </c>
      <c r="AH817" s="155" t="s">
        <v>232</v>
      </c>
      <c r="AI817" s="155">
        <v>102.64</v>
      </c>
      <c r="AJ817" s="155">
        <v>450187.6</v>
      </c>
      <c r="AK817" s="155">
        <v>23.91</v>
      </c>
      <c r="AL817" s="155">
        <v>102951.79</v>
      </c>
      <c r="AM817" s="156" t="s">
        <v>232</v>
      </c>
    </row>
    <row r="818" spans="17:39" x14ac:dyDescent="0.2">
      <c r="Q818" s="298"/>
      <c r="R818" s="284" t="s">
        <v>262</v>
      </c>
      <c r="S818" s="299">
        <v>7</v>
      </c>
      <c r="T818" s="198">
        <v>8</v>
      </c>
      <c r="U818" s="259"/>
      <c r="AA818" s="282"/>
      <c r="AB818" s="298"/>
      <c r="AC818" s="284" t="s">
        <v>262</v>
      </c>
      <c r="AD818" s="190">
        <v>3</v>
      </c>
      <c r="AE818" s="191">
        <v>3781.58</v>
      </c>
      <c r="AF818" s="191">
        <v>423.85</v>
      </c>
      <c r="AG818" s="191">
        <v>1814256.03</v>
      </c>
      <c r="AH818" s="191" t="s">
        <v>232</v>
      </c>
      <c r="AI818" s="191">
        <v>153</v>
      </c>
      <c r="AJ818" s="191">
        <v>450187.6</v>
      </c>
      <c r="AK818" s="191">
        <v>35.58</v>
      </c>
      <c r="AL818" s="191">
        <v>102951.79</v>
      </c>
      <c r="AM818" s="193" t="s">
        <v>232</v>
      </c>
    </row>
    <row r="819" spans="17:39" x14ac:dyDescent="0.2">
      <c r="AA819" s="282"/>
      <c r="AB819" s="286"/>
      <c r="AC819" s="287"/>
      <c r="AD819" s="303"/>
      <c r="AE819" s="303"/>
      <c r="AF819" s="303"/>
      <c r="AG819" s="303"/>
      <c r="AH819" s="303"/>
      <c r="AI819" s="303"/>
      <c r="AJ819" s="303"/>
      <c r="AK819" s="304"/>
      <c r="AL819" s="304"/>
      <c r="AM819" s="303"/>
    </row>
    <row r="820" spans="17:39" x14ac:dyDescent="0.2">
      <c r="AA820" s="282"/>
      <c r="AB820" s="286"/>
      <c r="AC820" s="287"/>
      <c r="AD820" s="303"/>
      <c r="AE820" s="303"/>
      <c r="AF820" s="303"/>
      <c r="AG820" s="303"/>
      <c r="AH820" s="303"/>
      <c r="AI820" s="303"/>
      <c r="AJ820" s="303"/>
      <c r="AK820" s="303"/>
      <c r="AL820" s="303"/>
      <c r="AM820" s="303"/>
    </row>
    <row r="821" spans="17:39" x14ac:dyDescent="0.2">
      <c r="AA821" s="282"/>
      <c r="AB821" s="286"/>
      <c r="AC821" s="287"/>
      <c r="AD821" s="303"/>
      <c r="AE821" s="303"/>
      <c r="AF821" s="303"/>
      <c r="AG821" s="303"/>
      <c r="AH821" s="303"/>
      <c r="AI821" s="303"/>
      <c r="AJ821" s="303"/>
      <c r="AK821" s="303"/>
      <c r="AL821" s="303"/>
      <c r="AM821" s="303"/>
    </row>
    <row r="822" spans="17:39" x14ac:dyDescent="0.2">
      <c r="AA822" s="282"/>
      <c r="AB822" s="286"/>
      <c r="AC822" s="287"/>
      <c r="AD822" s="303"/>
      <c r="AE822" s="303"/>
      <c r="AF822" s="303"/>
      <c r="AG822" s="303"/>
      <c r="AH822" s="303"/>
      <c r="AI822" s="303"/>
      <c r="AJ822" s="303"/>
      <c r="AK822" s="303"/>
      <c r="AL822" s="303"/>
      <c r="AM822" s="303"/>
    </row>
  </sheetData>
  <mergeCells count="420">
    <mergeCell ref="M799:M806"/>
    <mergeCell ref="Q799:Q810"/>
    <mergeCell ref="AB799:AB810"/>
    <mergeCell ref="Q811:Q818"/>
    <mergeCell ref="AB811:AB818"/>
    <mergeCell ref="M775:M786"/>
    <mergeCell ref="Q775:Q786"/>
    <mergeCell ref="V775:V782"/>
    <mergeCell ref="AB775:AB786"/>
    <mergeCell ref="M787:M798"/>
    <mergeCell ref="Q787:Q798"/>
    <mergeCell ref="AB787:AB798"/>
    <mergeCell ref="M751:M762"/>
    <mergeCell ref="Q751:Q762"/>
    <mergeCell ref="V751:V762"/>
    <mergeCell ref="AB751:AB762"/>
    <mergeCell ref="M763:M774"/>
    <mergeCell ref="Q763:Q774"/>
    <mergeCell ref="V763:V774"/>
    <mergeCell ref="AB763:AB774"/>
    <mergeCell ref="M727:M738"/>
    <mergeCell ref="Q727:Q738"/>
    <mergeCell ref="V727:V738"/>
    <mergeCell ref="AB727:AB738"/>
    <mergeCell ref="M739:M750"/>
    <mergeCell ref="Q739:Q750"/>
    <mergeCell ref="V739:V750"/>
    <mergeCell ref="AB739:AB750"/>
    <mergeCell ref="M703:M714"/>
    <mergeCell ref="Q703:Q714"/>
    <mergeCell ref="V703:V714"/>
    <mergeCell ref="AB703:AB714"/>
    <mergeCell ref="M715:M726"/>
    <mergeCell ref="Q715:Q726"/>
    <mergeCell ref="V715:V726"/>
    <mergeCell ref="AB715:AB726"/>
    <mergeCell ref="M679:M690"/>
    <mergeCell ref="Q679:Q690"/>
    <mergeCell ref="V679:V690"/>
    <mergeCell ref="AB679:AB690"/>
    <mergeCell ref="M691:M702"/>
    <mergeCell ref="Q691:Q702"/>
    <mergeCell ref="V691:V702"/>
    <mergeCell ref="AB691:AB702"/>
    <mergeCell ref="M655:M666"/>
    <mergeCell ref="Q655:Q666"/>
    <mergeCell ref="V655:V666"/>
    <mergeCell ref="AB655:AB666"/>
    <mergeCell ref="M667:M678"/>
    <mergeCell ref="Q667:Q678"/>
    <mergeCell ref="V667:V678"/>
    <mergeCell ref="AB667:AB678"/>
    <mergeCell ref="M631:M642"/>
    <mergeCell ref="Q631:Q642"/>
    <mergeCell ref="V631:V642"/>
    <mergeCell ref="AB631:AB642"/>
    <mergeCell ref="M643:M654"/>
    <mergeCell ref="Q643:Q654"/>
    <mergeCell ref="V643:V654"/>
    <mergeCell ref="AB643:AB654"/>
    <mergeCell ref="M607:M618"/>
    <mergeCell ref="Q607:Q618"/>
    <mergeCell ref="V607:V618"/>
    <mergeCell ref="AB607:AB618"/>
    <mergeCell ref="M619:M630"/>
    <mergeCell ref="Q619:Q630"/>
    <mergeCell ref="V619:V630"/>
    <mergeCell ref="AB619:AB630"/>
    <mergeCell ref="M583:M594"/>
    <mergeCell ref="Q583:Q594"/>
    <mergeCell ref="V583:V594"/>
    <mergeCell ref="AB583:AB594"/>
    <mergeCell ref="M595:M606"/>
    <mergeCell ref="Q595:Q606"/>
    <mergeCell ref="V595:V606"/>
    <mergeCell ref="AB595:AB606"/>
    <mergeCell ref="M559:M570"/>
    <mergeCell ref="Q559:Q570"/>
    <mergeCell ref="V559:V570"/>
    <mergeCell ref="AB559:AB570"/>
    <mergeCell ref="M571:M582"/>
    <mergeCell ref="Q571:Q582"/>
    <mergeCell ref="V571:V582"/>
    <mergeCell ref="AB571:AB582"/>
    <mergeCell ref="M535:M546"/>
    <mergeCell ref="Q535:Q546"/>
    <mergeCell ref="V535:V546"/>
    <mergeCell ref="AB535:AB546"/>
    <mergeCell ref="M547:M558"/>
    <mergeCell ref="Q547:Q558"/>
    <mergeCell ref="V547:V558"/>
    <mergeCell ref="AB547:AB558"/>
    <mergeCell ref="M511:M522"/>
    <mergeCell ref="Q511:Q522"/>
    <mergeCell ref="V511:V522"/>
    <mergeCell ref="AB511:AB522"/>
    <mergeCell ref="M523:M534"/>
    <mergeCell ref="Q523:Q534"/>
    <mergeCell ref="V523:V534"/>
    <mergeCell ref="AB523:AB534"/>
    <mergeCell ref="M487:M498"/>
    <mergeCell ref="Q487:Q498"/>
    <mergeCell ref="V487:V498"/>
    <mergeCell ref="AB487:AB498"/>
    <mergeCell ref="M499:M510"/>
    <mergeCell ref="Q499:Q510"/>
    <mergeCell ref="V499:V510"/>
    <mergeCell ref="AB499:AB510"/>
    <mergeCell ref="A475:A476"/>
    <mergeCell ref="M475:M486"/>
    <mergeCell ref="Q475:Q486"/>
    <mergeCell ref="V475:V486"/>
    <mergeCell ref="AB475:AB486"/>
    <mergeCell ref="A477:A478"/>
    <mergeCell ref="A479:A480"/>
    <mergeCell ref="A463:A464"/>
    <mergeCell ref="M463:M474"/>
    <mergeCell ref="Q463:Q474"/>
    <mergeCell ref="V463:V474"/>
    <mergeCell ref="AB463:AB474"/>
    <mergeCell ref="A465:A466"/>
    <mergeCell ref="A467:A468"/>
    <mergeCell ref="A469:A470"/>
    <mergeCell ref="A471:A472"/>
    <mergeCell ref="A473:A474"/>
    <mergeCell ref="A451:A452"/>
    <mergeCell ref="M451:M462"/>
    <mergeCell ref="Q451:Q462"/>
    <mergeCell ref="V451:V462"/>
    <mergeCell ref="AB451:AB462"/>
    <mergeCell ref="A453:A454"/>
    <mergeCell ref="A455:A456"/>
    <mergeCell ref="A457:A458"/>
    <mergeCell ref="A459:A460"/>
    <mergeCell ref="A461:A462"/>
    <mergeCell ref="A439:A440"/>
    <mergeCell ref="M439:M450"/>
    <mergeCell ref="Q439:Q450"/>
    <mergeCell ref="V439:V450"/>
    <mergeCell ref="AB439:AB450"/>
    <mergeCell ref="A441:A442"/>
    <mergeCell ref="A443:A444"/>
    <mergeCell ref="A445:A446"/>
    <mergeCell ref="A447:A448"/>
    <mergeCell ref="A449:A450"/>
    <mergeCell ref="A427:A428"/>
    <mergeCell ref="M427:M438"/>
    <mergeCell ref="Q427:Q438"/>
    <mergeCell ref="V427:V438"/>
    <mergeCell ref="AB427:AB438"/>
    <mergeCell ref="A429:A430"/>
    <mergeCell ref="A431:A432"/>
    <mergeCell ref="A433:A434"/>
    <mergeCell ref="A435:A436"/>
    <mergeCell ref="A437:A438"/>
    <mergeCell ref="A415:A416"/>
    <mergeCell ref="M415:M426"/>
    <mergeCell ref="Q415:Q426"/>
    <mergeCell ref="V415:V426"/>
    <mergeCell ref="AB415:AB426"/>
    <mergeCell ref="A417:A418"/>
    <mergeCell ref="A419:A420"/>
    <mergeCell ref="A421:A422"/>
    <mergeCell ref="A423:A424"/>
    <mergeCell ref="A425:A426"/>
    <mergeCell ref="A391:A402"/>
    <mergeCell ref="M391:M402"/>
    <mergeCell ref="Q391:Q402"/>
    <mergeCell ref="V391:V402"/>
    <mergeCell ref="AB391:AB402"/>
    <mergeCell ref="A403:A414"/>
    <mergeCell ref="M403:M414"/>
    <mergeCell ref="Q403:Q414"/>
    <mergeCell ref="V403:V414"/>
    <mergeCell ref="AB403:AB414"/>
    <mergeCell ref="A367:A378"/>
    <mergeCell ref="M367:M378"/>
    <mergeCell ref="Q367:Q378"/>
    <mergeCell ref="V367:V378"/>
    <mergeCell ref="AB367:AB378"/>
    <mergeCell ref="A379:A390"/>
    <mergeCell ref="M379:M390"/>
    <mergeCell ref="Q379:Q390"/>
    <mergeCell ref="V379:V390"/>
    <mergeCell ref="AB379:AB390"/>
    <mergeCell ref="A343:A354"/>
    <mergeCell ref="M343:M354"/>
    <mergeCell ref="Q343:Q354"/>
    <mergeCell ref="V343:V354"/>
    <mergeCell ref="AB343:AB354"/>
    <mergeCell ref="A355:A366"/>
    <mergeCell ref="M355:M366"/>
    <mergeCell ref="Q355:Q366"/>
    <mergeCell ref="V355:V366"/>
    <mergeCell ref="AB355:AB366"/>
    <mergeCell ref="A319:A330"/>
    <mergeCell ref="M319:M330"/>
    <mergeCell ref="Q319:Q330"/>
    <mergeCell ref="V319:V330"/>
    <mergeCell ref="AB319:AB330"/>
    <mergeCell ref="A331:A342"/>
    <mergeCell ref="M331:M342"/>
    <mergeCell ref="Q331:Q342"/>
    <mergeCell ref="V331:V342"/>
    <mergeCell ref="AB331:AB342"/>
    <mergeCell ref="A295:A306"/>
    <mergeCell ref="M295:M306"/>
    <mergeCell ref="Q295:Q306"/>
    <mergeCell ref="V295:V306"/>
    <mergeCell ref="AB295:AB306"/>
    <mergeCell ref="A307:A318"/>
    <mergeCell ref="M307:M318"/>
    <mergeCell ref="Q307:Q318"/>
    <mergeCell ref="V307:V318"/>
    <mergeCell ref="AB307:AB318"/>
    <mergeCell ref="A271:A282"/>
    <mergeCell ref="M271:M282"/>
    <mergeCell ref="Q271:Q282"/>
    <mergeCell ref="V271:V282"/>
    <mergeCell ref="AB271:AB282"/>
    <mergeCell ref="A283:A294"/>
    <mergeCell ref="M283:M294"/>
    <mergeCell ref="Q283:Q294"/>
    <mergeCell ref="V283:V294"/>
    <mergeCell ref="AB283:AB294"/>
    <mergeCell ref="A247:A258"/>
    <mergeCell ref="M247:M258"/>
    <mergeCell ref="Q247:Q258"/>
    <mergeCell ref="V247:V258"/>
    <mergeCell ref="AB247:AB258"/>
    <mergeCell ref="A259:A270"/>
    <mergeCell ref="M259:M270"/>
    <mergeCell ref="Q259:Q270"/>
    <mergeCell ref="V259:V270"/>
    <mergeCell ref="AB259:AB270"/>
    <mergeCell ref="A235:A246"/>
    <mergeCell ref="M235:M246"/>
    <mergeCell ref="Q235:Q246"/>
    <mergeCell ref="V235:V246"/>
    <mergeCell ref="AB235:AB246"/>
    <mergeCell ref="AO235:AO246"/>
    <mergeCell ref="A223:A234"/>
    <mergeCell ref="M223:M234"/>
    <mergeCell ref="Q223:Q234"/>
    <mergeCell ref="V223:V234"/>
    <mergeCell ref="AB223:AB234"/>
    <mergeCell ref="AO223:AO234"/>
    <mergeCell ref="A211:A222"/>
    <mergeCell ref="M211:M222"/>
    <mergeCell ref="Q211:Q222"/>
    <mergeCell ref="V211:V222"/>
    <mergeCell ref="AB211:AB222"/>
    <mergeCell ref="AO211:AO222"/>
    <mergeCell ref="A199:A210"/>
    <mergeCell ref="M199:M210"/>
    <mergeCell ref="Q199:Q210"/>
    <mergeCell ref="V199:V210"/>
    <mergeCell ref="AB199:AB210"/>
    <mergeCell ref="AO199:AO210"/>
    <mergeCell ref="A187:A198"/>
    <mergeCell ref="M187:M198"/>
    <mergeCell ref="Q187:Q198"/>
    <mergeCell ref="V187:V198"/>
    <mergeCell ref="AB187:AB198"/>
    <mergeCell ref="AO187:AO198"/>
    <mergeCell ref="A175:A186"/>
    <mergeCell ref="M175:M186"/>
    <mergeCell ref="Q175:Q186"/>
    <mergeCell ref="V175:V186"/>
    <mergeCell ref="AB175:AB186"/>
    <mergeCell ref="AO175:AO186"/>
    <mergeCell ref="A163:A174"/>
    <mergeCell ref="M163:M174"/>
    <mergeCell ref="Q163:Q174"/>
    <mergeCell ref="V163:V174"/>
    <mergeCell ref="AB163:AB174"/>
    <mergeCell ref="AO163:AO174"/>
    <mergeCell ref="A151:A162"/>
    <mergeCell ref="M151:M162"/>
    <mergeCell ref="Q151:Q162"/>
    <mergeCell ref="V151:V162"/>
    <mergeCell ref="AB151:AB162"/>
    <mergeCell ref="AO151:AO162"/>
    <mergeCell ref="A139:A150"/>
    <mergeCell ref="M139:M150"/>
    <mergeCell ref="Q139:Q150"/>
    <mergeCell ref="V139:V150"/>
    <mergeCell ref="AB139:AB150"/>
    <mergeCell ref="AO139:AO150"/>
    <mergeCell ref="AS115:AS126"/>
    <mergeCell ref="A127:A138"/>
    <mergeCell ref="M127:M138"/>
    <mergeCell ref="Q127:Q138"/>
    <mergeCell ref="V127:V138"/>
    <mergeCell ref="AB127:AB138"/>
    <mergeCell ref="AO127:AO138"/>
    <mergeCell ref="AS127:AS138"/>
    <mergeCell ref="A115:A126"/>
    <mergeCell ref="M115:M126"/>
    <mergeCell ref="Q115:Q126"/>
    <mergeCell ref="V115:V126"/>
    <mergeCell ref="AB115:AB126"/>
    <mergeCell ref="AO115:AO126"/>
    <mergeCell ref="AS91:AS102"/>
    <mergeCell ref="A103:A114"/>
    <mergeCell ref="M103:M114"/>
    <mergeCell ref="Q103:Q114"/>
    <mergeCell ref="V103:V114"/>
    <mergeCell ref="AB103:AB114"/>
    <mergeCell ref="AO103:AO114"/>
    <mergeCell ref="AS103:AS114"/>
    <mergeCell ref="A91:A102"/>
    <mergeCell ref="M91:M102"/>
    <mergeCell ref="Q91:Q102"/>
    <mergeCell ref="V91:V102"/>
    <mergeCell ref="AB91:AB102"/>
    <mergeCell ref="AO91:AO102"/>
    <mergeCell ref="AS67:AS78"/>
    <mergeCell ref="A79:A90"/>
    <mergeCell ref="M79:M90"/>
    <mergeCell ref="Q79:Q90"/>
    <mergeCell ref="V79:V90"/>
    <mergeCell ref="AB79:AB90"/>
    <mergeCell ref="AO79:AO90"/>
    <mergeCell ref="AS79:AS90"/>
    <mergeCell ref="A67:A78"/>
    <mergeCell ref="M67:M78"/>
    <mergeCell ref="Q67:Q78"/>
    <mergeCell ref="V67:V78"/>
    <mergeCell ref="AB67:AB78"/>
    <mergeCell ref="AO67:AO78"/>
    <mergeCell ref="AS43:AS54"/>
    <mergeCell ref="A55:A66"/>
    <mergeCell ref="M55:M66"/>
    <mergeCell ref="Q55:Q66"/>
    <mergeCell ref="V55:V66"/>
    <mergeCell ref="AB55:AB66"/>
    <mergeCell ref="AO55:AO66"/>
    <mergeCell ref="AS55:AS66"/>
    <mergeCell ref="A43:A54"/>
    <mergeCell ref="M43:M54"/>
    <mergeCell ref="Q43:Q54"/>
    <mergeCell ref="V43:V54"/>
    <mergeCell ref="AB43:AB54"/>
    <mergeCell ref="AO43:AO54"/>
    <mergeCell ref="AS19:AS30"/>
    <mergeCell ref="A31:A42"/>
    <mergeCell ref="M31:M42"/>
    <mergeCell ref="Q31:Q42"/>
    <mergeCell ref="V31:V42"/>
    <mergeCell ref="AB31:AB42"/>
    <mergeCell ref="AO31:AO42"/>
    <mergeCell ref="AS31:AS42"/>
    <mergeCell ref="A19:A30"/>
    <mergeCell ref="M19:M30"/>
    <mergeCell ref="Q19:Q30"/>
    <mergeCell ref="V19:V30"/>
    <mergeCell ref="AB19:AB30"/>
    <mergeCell ref="AO19:AO30"/>
    <mergeCell ref="AO7:AO18"/>
    <mergeCell ref="AS7:AS18"/>
    <mergeCell ref="C8:D8"/>
    <mergeCell ref="C10:D10"/>
    <mergeCell ref="C12:D12"/>
    <mergeCell ref="C15:D15"/>
    <mergeCell ref="C17:D17"/>
    <mergeCell ref="A7:A18"/>
    <mergeCell ref="C7:D7"/>
    <mergeCell ref="M7:M18"/>
    <mergeCell ref="Q7:Q18"/>
    <mergeCell ref="V7:V18"/>
    <mergeCell ref="AB7:AB18"/>
    <mergeCell ref="AP3:AP6"/>
    <mergeCell ref="AQ3:AQ5"/>
    <mergeCell ref="AS3:AS6"/>
    <mergeCell ref="AT3:AT6"/>
    <mergeCell ref="AU3:AU5"/>
    <mergeCell ref="AD4:AD5"/>
    <mergeCell ref="AE4:AE5"/>
    <mergeCell ref="AF4:AF5"/>
    <mergeCell ref="AG4:AG5"/>
    <mergeCell ref="AH4:AH5"/>
    <mergeCell ref="AD3:AE3"/>
    <mergeCell ref="AF3:AG3"/>
    <mergeCell ref="AI3:AJ3"/>
    <mergeCell ref="AK3:AL3"/>
    <mergeCell ref="AM3:AM5"/>
    <mergeCell ref="AO3:AO6"/>
    <mergeCell ref="AI4:AI5"/>
    <mergeCell ref="AJ4:AJ5"/>
    <mergeCell ref="AK4:AK5"/>
    <mergeCell ref="AL4:AL5"/>
    <mergeCell ref="W3:W6"/>
    <mergeCell ref="X3:X5"/>
    <mergeCell ref="Y3:Y5"/>
    <mergeCell ref="Z3:Z5"/>
    <mergeCell ref="AB3:AB6"/>
    <mergeCell ref="AC3:AC6"/>
    <mergeCell ref="O3:O5"/>
    <mergeCell ref="Q3:Q6"/>
    <mergeCell ref="R3:R6"/>
    <mergeCell ref="S3:S5"/>
    <mergeCell ref="T3:T5"/>
    <mergeCell ref="V3:V6"/>
    <mergeCell ref="H3:H5"/>
    <mergeCell ref="I3:I5"/>
    <mergeCell ref="J3:J5"/>
    <mergeCell ref="K3:K5"/>
    <mergeCell ref="M3:M6"/>
    <mergeCell ref="N3:N6"/>
    <mergeCell ref="AB2:AM2"/>
    <mergeCell ref="AO2:AQ2"/>
    <mergeCell ref="AS2:AU2"/>
    <mergeCell ref="A3:A6"/>
    <mergeCell ref="B3:B6"/>
    <mergeCell ref="C3:C5"/>
    <mergeCell ref="D3:D5"/>
    <mergeCell ref="E3:E5"/>
    <mergeCell ref="F3:F5"/>
    <mergeCell ref="G3:G5"/>
  </mergeCells>
  <hyperlinks>
    <hyperlink ref="C6" location="'RO index table'!E5" display="RO1A_M"/>
    <hyperlink ref="D6" location="'RO index table'!E7" display="RO1B_M"/>
    <hyperlink ref="E6" location="'RO index table'!E9" display="RO1C_M"/>
    <hyperlink ref="F6" location="'RO index table'!E11" display="RO1D_M"/>
    <hyperlink ref="G6" location="'RO index table'!E13" display="RO1E_M"/>
    <hyperlink ref="H6" location="'RO index table'!E15" display="RO1F_M"/>
    <hyperlink ref="I6" location="'RO index table'!E17" display="RO1G_M"/>
    <hyperlink ref="J6" location="'RO index table'!E19" display="RO1H_M"/>
    <hyperlink ref="K6" location="'RO index table'!E21" display="RO1I_M"/>
    <hyperlink ref="O6" location="'RO index table'!E23" display="RO1J_M"/>
    <hyperlink ref="S6" location="'RO index table'!E31" display="RO2A_M"/>
    <hyperlink ref="T6" location="'RO index table'!E33" display="RO2B_M"/>
    <hyperlink ref="X6" location="'RO index table'!E34" display="RO2C_M"/>
    <hyperlink ref="Y6" location="'RO index table'!E35" display="RO2D_M"/>
    <hyperlink ref="Z6" location="'RO index table'!E36" display="RO2E_M"/>
    <hyperlink ref="AD6" location="'RO index table'!E39" display="RO3A_M"/>
    <hyperlink ref="AE6" location="'RO index table'!E41" display="RO3B_M"/>
    <hyperlink ref="AF6" location="'RO index table'!E43" display="RO3C_M"/>
    <hyperlink ref="AG6" location="'RO index table'!E45" display="RO3D_M"/>
    <hyperlink ref="AH6" location="'RO index table'!E47" display="RO3E_M"/>
    <hyperlink ref="AI6" location="'RO index table'!E49" display="RO3F_M"/>
    <hyperlink ref="AJ6" location="'RO index table'!E51" display="RO3G_M"/>
    <hyperlink ref="AK6" location="'RO index table'!E53" display="RO3H_M"/>
    <hyperlink ref="AL6" location="'RO index table'!E55" display="RO3I_M"/>
    <hyperlink ref="AM6" location="'RO index table'!E57" display="RO3J_M"/>
    <hyperlink ref="AQ6" location="'RO index table'!E71" display="RO5A_M"/>
    <hyperlink ref="AU6" location="'RO index table'!E74" display="RO5C_M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2014-12-08T13:59:00+00:00</ContentDate>
    <OrganizationalUnit xmlns="8e878111-5d44-4ac0-8d7d-001e9b3d0fd0">46</OrganizationalUnit>
    <CEID xmlns="a029a951-197a-4454-90a0-4e8ba8bb2239">b85ebc12-183e-41ff-b740-9f48de518e35</CEID>
    <LanguageRef xmlns="a029a951-197a-4454-90a0-4e8ba8bb2239">
      <Value>1</Value>
    </LanguageRef>
    <TitleBackup xmlns="8e878111-5d44-4ac0-8d7d-001e9b3d0fd0">Statistical Database ROMANIA</TitleBackup>
    <Topic xmlns="8e878111-5d44-4ac0-8d7d-001e9b3d0fd0">87</Topic>
    <ShowInContentGroups xmlns="a029a951-197a-4454-90a0-4e8ba8bb2239"/>
    <ItemOrder xmlns="a029a951-197a-4454-90a0-4e8ba8bb2239" xsi:nil="true"/>
    <Image xmlns="a029a951-197a-4454-90a0-4e8ba8bb2239">
      <Url xsi:nil="true"/>
      <Description xsi:nil="true"/>
    </Image>
    <AlternateText xmlns="a029a951-197a-4454-90a0-4e8ba8bb2239" xsi:nil="true"/>
    <RelatedEntity xmlns="8e878111-5d44-4ac0-8d7d-001e9b3d0fd0" xsi:nil="true"/>
    <ParentEntity xmlns="8e878111-5d44-4ac0-8d7d-001e9b3d0fd0" xsi:nil="true"/>
    <TitleEn xmlns="a029a951-197a-4454-90a0-4e8ba8bb2239" xsi:nil="true"/>
    <Source xmlns="8e878111-5d44-4ac0-8d7d-001e9b3d0fd0" xsi:nil="true"/>
    <DisplayTitle xmlns="8e878111-5d44-4ac0-8d7d-001e9b3d0fd0">Statistical Database ROMANIA</DisplayTitle>
    <AModifiedBy xmlns="a029a951-197a-4454-90a0-4e8ba8bb2239">Anastasopoulou Eleftheria</AModifiedBy>
    <AModified xmlns="a029a951-197a-4454-90a0-4e8ba8bb2239">2019-07-26T21:43:27+00:00</AModified>
    <AID xmlns="a029a951-197a-4454-90a0-4e8ba8bb2239">10864</AID>
    <ACreated xmlns="a029a951-197a-4454-90a0-4e8ba8bb2239">2019-07-06T19:33:21+00:00</ACreated>
    <ACreatedBy xmlns="a029a951-197a-4454-90a0-4e8ba8bb2239">sp_AuthSetup</ACreatedBy>
    <AVersion xmlns="a029a951-197a-4454-90a0-4e8ba8bb2239">9.0</AVers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D7F19B-BAD2-4D35-8A50-148EF1ADADC5}"/>
</file>

<file path=customXml/itemProps2.xml><?xml version="1.0" encoding="utf-8"?>
<ds:datastoreItem xmlns:ds="http://schemas.openxmlformats.org/officeDocument/2006/customXml" ds:itemID="{A9A07F3D-2B6B-4785-8BEA-534F1692E116}"/>
</file>

<file path=customXml/itemProps3.xml><?xml version="1.0" encoding="utf-8"?>
<ds:datastoreItem xmlns:ds="http://schemas.openxmlformats.org/officeDocument/2006/customXml" ds:itemID="{72E2C6C1-017A-4B3B-A039-C8F26B522D0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RO index table</vt:lpstr>
      <vt:lpstr>RO data tables A</vt:lpstr>
      <vt:lpstr>RO data tables M</vt:lpstr>
      <vt:lpstr>'RO data tables A'!Druckbereich</vt:lpstr>
    </vt:vector>
  </TitlesOfParts>
  <Company>Oesterreichische Nationalbank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Database ROMANIA</dc:title>
  <dc:creator>Scheiber, Thomas</dc:creator>
  <dc:description/>
  <cp:lastModifiedBy>Scheiber, Thomas</cp:lastModifiedBy>
  <dcterms:created xsi:type="dcterms:W3CDTF">2014-11-17T11:40:45Z</dcterms:created>
  <dcterms:modified xsi:type="dcterms:W3CDTF">2014-11-17T11:41:22Z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RelatedDocumentTopic">
    <vt:lpwstr>85</vt:lpwstr>
  </property>
  <property fmtid="{D5CDD505-2E9C-101B-9397-08002B2CF9AE}" pid="4" name="Order">
    <vt:r8>140900</vt:r8>
  </property>
  <property fmtid="{D5CDD505-2E9C-101B-9397-08002B2CF9AE}" pid="5" name="xd_ProgID">
    <vt:lpwstr/>
  </property>
  <property fmtid="{D5CDD505-2E9C-101B-9397-08002B2CF9AE}" pid="6" name="_SharedFileIndex">
    <vt:lpwstr/>
  </property>
  <property fmtid="{D5CDD505-2E9C-101B-9397-08002B2CF9AE}" pid="7" name="_SourceUrl">
    <vt:lpwstr/>
  </property>
  <property fmtid="{D5CDD505-2E9C-101B-9397-08002B2CF9AE}" pid="8" name="TemplateUrl">
    <vt:lpwstr/>
  </property>
</Properties>
</file>